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esktop\TRANSP.08-2025\"/>
    </mc:Choice>
  </mc:AlternateContent>
  <bookViews>
    <workbookView xWindow="0" yWindow="0" windowWidth="20460" windowHeight="7290" activeTab="10"/>
  </bookViews>
  <sheets>
    <sheet name="1." sheetId="1" r:id="rId1"/>
    <sheet name="List3" sheetId="10" state="hidden" r:id="rId2"/>
    <sheet name="OŽUJAK" sheetId="9" state="hidden" r:id="rId3"/>
    <sheet name="2." sheetId="7" r:id="rId4"/>
    <sheet name="3." sheetId="11" r:id="rId5"/>
    <sheet name="4." sheetId="12" r:id="rId6"/>
    <sheet name="5." sheetId="13" r:id="rId7"/>
    <sheet name="6." sheetId="14" r:id="rId8"/>
    <sheet name="7." sheetId="26" r:id="rId9"/>
    <sheet name="8." sheetId="28" r:id="rId10"/>
    <sheet name="9." sheetId="29" r:id="rId11"/>
    <sheet name="10." sheetId="30" r:id="rId12"/>
    <sheet name="11." sheetId="31" r:id="rId13"/>
    <sheet name="08-2025" sheetId="27" state="hidden" r:id="rId14"/>
    <sheet name="List6" sheetId="25" state="hidden" r:id="rId15"/>
    <sheet name="List4" sheetId="23" state="hidden" r:id="rId16"/>
    <sheet name="List5" sheetId="24" state="hidden" r:id="rId17"/>
    <sheet name="List1" sheetId="22" state="hidden" r:id="rId18"/>
    <sheet name="SRPANJ" sheetId="15" state="hidden" r:id="rId19"/>
    <sheet name="RUJAN" sheetId="18" state="hidden" r:id="rId20"/>
    <sheet name="KOLOVZ" sheetId="17" state="hidden" r:id="rId21"/>
    <sheet name="List2" sheetId="19" state="hidden" r:id="rId22"/>
    <sheet name="LISTOPAD" sheetId="20" state="hidden" r:id="rId23"/>
    <sheet name="LISTOPAD (2)" sheetId="21" state="hidden" r:id="rId24"/>
    <sheet name="KOLOVOZ" sheetId="16" state="hidden" r:id="rId25"/>
  </sheets>
  <definedNames>
    <definedName name="_8">'1.'!#REF!</definedName>
    <definedName name="AAA" localSheetId="8">'1.'!#REF!</definedName>
    <definedName name="AAA" localSheetId="9">'1.'!#REF!</definedName>
    <definedName name="AAA">'1.'!#REF!</definedName>
    <definedName name="ABC" localSheetId="5">'1.'!#REF!</definedName>
    <definedName name="ABC" localSheetId="6">'1.'!#REF!</definedName>
    <definedName name="ABC" localSheetId="7">'1.'!#REF!</definedName>
    <definedName name="ABC" localSheetId="8">'1.'!#REF!</definedName>
    <definedName name="ABC" localSheetId="9">'1.'!#REF!</definedName>
    <definedName name="ABC" localSheetId="20">'1.'!#REF!</definedName>
    <definedName name="ABC" localSheetId="22">'1.'!#REF!</definedName>
    <definedName name="ABC" localSheetId="23">'1.'!#REF!</definedName>
    <definedName name="ABC" localSheetId="18">'1.'!#REF!</definedName>
    <definedName name="ABC">'1.'!#REF!</definedName>
    <definedName name="ABCD" localSheetId="8">'1.'!#REF!</definedName>
    <definedName name="ABCD" localSheetId="9">'1.'!#REF!</definedName>
    <definedName name="ABCD">'1.'!#REF!</definedName>
    <definedName name="Br_fakture" localSheetId="3">#REF!</definedName>
    <definedName name="Br_fakture" localSheetId="4">#REF!</definedName>
    <definedName name="Br_fakture" localSheetId="5">#REF!</definedName>
    <definedName name="Br_fakture" localSheetId="6">#REF!</definedName>
    <definedName name="Br_fakture" localSheetId="7">#REF!</definedName>
    <definedName name="Br_fakture" localSheetId="8">#REF!</definedName>
    <definedName name="Br_fakture" localSheetId="9">#REF!</definedName>
    <definedName name="Br_fakture" localSheetId="20">#REF!</definedName>
    <definedName name="Br_fakture" localSheetId="22">#REF!</definedName>
    <definedName name="Br_fakture" localSheetId="23">#REF!</definedName>
    <definedName name="Br_fakture" localSheetId="18">#REF!</definedName>
    <definedName name="Br_fakture">#REF!</definedName>
    <definedName name="dg">'10.'!#REF!</definedName>
    <definedName name="kjzkjzg">'9.'!#REF!</definedName>
    <definedName name="KOLOVOZ" localSheetId="8">'1.'!#REF!</definedName>
    <definedName name="KOLOVOZ" localSheetId="9">'1.'!#REF!</definedName>
    <definedName name="KOLOVOZ" localSheetId="22">'1.'!#REF!</definedName>
    <definedName name="KOLOVOZ" localSheetId="23">'1.'!#REF!</definedName>
    <definedName name="KOLOVOZ">'1.'!#REF!</definedName>
    <definedName name="LIPANJ" localSheetId="8">#REF!</definedName>
    <definedName name="LIPANJ" localSheetId="9">#REF!</definedName>
    <definedName name="LIPANJ" localSheetId="20">#REF!</definedName>
    <definedName name="LIPANJ" localSheetId="22">#REF!</definedName>
    <definedName name="LIPANJ" localSheetId="23">#REF!</definedName>
    <definedName name="LIPANJ" localSheetId="18">#REF!</definedName>
    <definedName name="LIPANJ">#REF!</definedName>
    <definedName name="LISTOPAD" localSheetId="8">'1.'!#REF!</definedName>
    <definedName name="LISTOPAD" localSheetId="9">'1.'!#REF!</definedName>
    <definedName name="LISTOPAD" localSheetId="23">'1.'!#REF!</definedName>
    <definedName name="LISTOPAD">'1.'!#REF!</definedName>
    <definedName name="LUK" localSheetId="9">#REF!</definedName>
    <definedName name="LUK">#REF!</definedName>
    <definedName name="NazivTvrtke" localSheetId="3">'2.'!#REF!</definedName>
    <definedName name="NazivTvrtke" localSheetId="4">'3.'!#REF!</definedName>
    <definedName name="NazivTvrtke" localSheetId="5">'4.'!#REF!</definedName>
    <definedName name="NazivTvrtke" localSheetId="6">'5.'!#REF!</definedName>
    <definedName name="NazivTvrtke" localSheetId="7">'6.'!#REF!</definedName>
    <definedName name="NazivTvrtke" localSheetId="8">'7.'!#REF!</definedName>
    <definedName name="NazivTvrtke" localSheetId="9">'8.'!#REF!</definedName>
    <definedName name="NazivTvrtke" localSheetId="20">KOLOVZ!#REF!</definedName>
    <definedName name="NazivTvrtke" localSheetId="22">LISTOPAD!#REF!</definedName>
    <definedName name="NazivTvrtke" localSheetId="23">'LISTOPAD (2)'!#REF!</definedName>
    <definedName name="NazivTvrtke" localSheetId="18">SRPANJ!#REF!</definedName>
    <definedName name="NazivTvrtke">'1.'!#REF!</definedName>
    <definedName name="NG" localSheetId="8">'1.'!#REF!</definedName>
    <definedName name="NG" localSheetId="9">'1.'!#REF!</definedName>
    <definedName name="NG" localSheetId="22">'1.'!#REF!</definedName>
    <definedName name="NG" localSheetId="23">'1.'!#REF!</definedName>
    <definedName name="NG">'1.'!#REF!</definedName>
    <definedName name="okj">'11.'!#REF!</definedName>
    <definedName name="PojedinostiOBrFakture">"PojedinostiOFakturi[Br fakture]"</definedName>
    <definedName name="PROSINAC" localSheetId="8">#REF!</definedName>
    <definedName name="PROSINAC" localSheetId="9">#REF!</definedName>
    <definedName name="PROSINAC">#REF!</definedName>
    <definedName name="rngInvoice" localSheetId="3">'2.'!#REF!</definedName>
    <definedName name="rngInvoice" localSheetId="4">'3.'!#REF!</definedName>
    <definedName name="rngInvoice" localSheetId="5">'4.'!#REF!</definedName>
    <definedName name="rngInvoice" localSheetId="6">'5.'!#REF!</definedName>
    <definedName name="rngInvoice" localSheetId="7">'6.'!#REF!</definedName>
    <definedName name="rngInvoice" localSheetId="8">'7.'!#REF!</definedName>
    <definedName name="rngInvoice" localSheetId="9">'8.'!#REF!</definedName>
    <definedName name="rngInvoice" localSheetId="20">KOLOVZ!#REF!</definedName>
    <definedName name="rngInvoice" localSheetId="22">LISTOPAD!#REF!</definedName>
    <definedName name="rngInvoice" localSheetId="23">'LISTOPAD (2)'!#REF!</definedName>
    <definedName name="rngInvoice" localSheetId="18">SRPANJ!#REF!</definedName>
    <definedName name="rngInvoice">'1.'!#REF!</definedName>
    <definedName name="RUJAN" localSheetId="8">#REF!</definedName>
    <definedName name="RUJAN" localSheetId="9">#REF!</definedName>
    <definedName name="RUJAN" localSheetId="23">#REF!</definedName>
    <definedName name="RUJAN">#REF!</definedName>
    <definedName name="RUJN" localSheetId="8">'1.'!#REF!</definedName>
    <definedName name="RUJN" localSheetId="9">'1.'!#REF!</definedName>
    <definedName name="RUJN" localSheetId="23">'1.'!#REF!</definedName>
    <definedName name="RUJN">'1.'!#REF!</definedName>
    <definedName name="SRPANJ" localSheetId="8">'1.'!#REF!</definedName>
    <definedName name="SRPANJ" localSheetId="9">'1.'!#REF!</definedName>
    <definedName name="SRPANJ" localSheetId="20">'1.'!#REF!</definedName>
    <definedName name="SRPANJ" localSheetId="22">'1.'!#REF!</definedName>
    <definedName name="SRPANJ" localSheetId="23">'1.'!#REF!</definedName>
    <definedName name="SRPANJ">'1.'!#REF!</definedName>
    <definedName name="STUDENI" localSheetId="8">'1.'!#REF!</definedName>
    <definedName name="STUDENI" localSheetId="9">'1.'!#REF!</definedName>
    <definedName name="STUDENI">'1.'!#REF!</definedName>
    <definedName name="SVIBANJ" localSheetId="7">'1.'!#REF!</definedName>
    <definedName name="SVIBANJ" localSheetId="8">'1.'!#REF!</definedName>
    <definedName name="SVIBANJ" localSheetId="9">'1.'!#REF!</definedName>
    <definedName name="SVIBANJ" localSheetId="20">'1.'!#REF!</definedName>
    <definedName name="SVIBANJ" localSheetId="22">'1.'!#REF!</definedName>
    <definedName name="SVIBANJ" localSheetId="23">'1.'!#REF!</definedName>
    <definedName name="SVIBANJ" localSheetId="18">'1.'!#REF!</definedName>
    <definedName name="SVIBANJ">'1.'!#REF!</definedName>
    <definedName name="TraženjeKupca" localSheetId="3">#REF!</definedName>
    <definedName name="TraženjeKupca" localSheetId="4">#REF!</definedName>
    <definedName name="TraženjeKupca" localSheetId="5">#REF!</definedName>
    <definedName name="TraženjeKupca" localSheetId="6">#REF!</definedName>
    <definedName name="TraženjeKupca" localSheetId="7">#REF!</definedName>
    <definedName name="TraženjeKupca" localSheetId="8">#REF!</definedName>
    <definedName name="TraženjeKupca" localSheetId="9">#REF!</definedName>
    <definedName name="TraženjeKupca" localSheetId="20">#REF!</definedName>
    <definedName name="TraženjeKupca" localSheetId="22">#REF!</definedName>
    <definedName name="TraženjeKupca" localSheetId="23">#REF!</definedName>
    <definedName name="TraženjeKupca" localSheetId="18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3" i="31" l="1"/>
  <c r="B52" i="31" a="1"/>
  <c r="B52" i="31" s="1"/>
  <c r="B51" i="31" a="1"/>
  <c r="B51" i="31" s="1"/>
  <c r="B49" i="31" a="1"/>
  <c r="B49" i="31" s="1"/>
  <c r="B46" i="31" a="1"/>
  <c r="B46" i="31" s="1"/>
  <c r="E35" i="31"/>
  <c r="E53" i="30"/>
  <c r="B52" i="30"/>
  <c r="B52" i="30" a="1"/>
  <c r="B51" i="30" a="1"/>
  <c r="B51" i="30" s="1"/>
  <c r="B49" i="30"/>
  <c r="B49" i="30" a="1"/>
  <c r="B46" i="30" a="1"/>
  <c r="B46" i="30" s="1"/>
  <c r="E35" i="30"/>
  <c r="E53" i="29"/>
  <c r="B52" i="29" a="1"/>
  <c r="B52" i="29" s="1"/>
  <c r="B51" i="29" a="1"/>
  <c r="B51" i="29" s="1"/>
  <c r="B49" i="29" a="1"/>
  <c r="B49" i="29" s="1"/>
  <c r="B46" i="29" a="1"/>
  <c r="B46" i="29" s="1"/>
  <c r="E35" i="29"/>
  <c r="E53" i="28" l="1"/>
  <c r="B52" i="28" a="1"/>
  <c r="B52" i="28" s="1"/>
  <c r="B51" i="28" a="1"/>
  <c r="B51" i="28" s="1"/>
  <c r="B49" i="28" a="1"/>
  <c r="B49" i="28" s="1"/>
  <c r="B46" i="28" a="1"/>
  <c r="B46" i="28" s="1"/>
  <c r="E35" i="28"/>
  <c r="E32" i="26" l="1"/>
  <c r="E50" i="26"/>
  <c r="B49" i="26" a="1"/>
  <c r="B49" i="26" s="1"/>
  <c r="B48" i="26" a="1"/>
  <c r="B48" i="26" s="1"/>
  <c r="B46" i="26" a="1"/>
  <c r="B46" i="26" s="1"/>
  <c r="B43" i="26" a="1"/>
  <c r="B43" i="26" s="1"/>
  <c r="E57" i="14" l="1"/>
  <c r="B56" i="14" a="1"/>
  <c r="B56" i="14" s="1"/>
  <c r="B55" i="14" a="1"/>
  <c r="B55" i="14" s="1"/>
  <c r="B53" i="14" a="1"/>
  <c r="B53" i="14" s="1"/>
  <c r="B50" i="14" a="1"/>
  <c r="B50" i="14" s="1"/>
  <c r="B27" i="13" a="1"/>
  <c r="B27" i="13" s="1"/>
  <c r="B28" i="13" a="1"/>
  <c r="B28" i="13" s="1"/>
  <c r="B21" i="13" a="1"/>
  <c r="B21" i="13" s="1"/>
  <c r="B22" i="13" a="1"/>
  <c r="B22" i="13" s="1"/>
  <c r="B23" i="13" a="1"/>
  <c r="B23" i="13" s="1"/>
  <c r="B24" i="13" a="1"/>
  <c r="B24" i="13" s="1"/>
  <c r="B25" i="13" a="1"/>
  <c r="B25" i="13" s="1"/>
  <c r="B26" i="13" a="1"/>
  <c r="B26" i="13" s="1"/>
  <c r="B71" i="13" a="1"/>
  <c r="B71" i="13" s="1"/>
  <c r="E39" i="14" l="1"/>
  <c r="B74" i="13" a="1"/>
  <c r="B74" i="13" s="1"/>
  <c r="B73" i="13" a="1"/>
  <c r="B73" i="13" s="1"/>
  <c r="B70" i="13" a="1"/>
  <c r="B70" i="13" s="1"/>
  <c r="B67" i="13" a="1"/>
  <c r="B67" i="13" s="1"/>
  <c r="E44" i="12"/>
  <c r="B59" i="12" a="1"/>
  <c r="B59" i="12" s="1"/>
  <c r="B58" i="12" a="1"/>
  <c r="B58" i="12" s="1"/>
  <c r="B56" i="12" a="1"/>
  <c r="B56" i="12" s="1"/>
  <c r="B53" i="12" a="1"/>
  <c r="B53" i="12" s="1"/>
  <c r="B65" i="1" l="1" a="1"/>
  <c r="B65" i="1" s="1"/>
  <c r="E40" i="21" l="1"/>
  <c r="B36" i="21" a="1"/>
  <c r="B36" i="21" s="1"/>
  <c r="E27" i="21"/>
  <c r="E40" i="20" l="1"/>
  <c r="B36" i="20" a="1"/>
  <c r="B36" i="20" s="1"/>
  <c r="E27" i="20"/>
  <c r="E40" i="17" l="1"/>
  <c r="B36" i="17" a="1"/>
  <c r="B36" i="17" s="1"/>
  <c r="E27" i="17"/>
  <c r="E54" i="15" l="1"/>
  <c r="B50" i="15" a="1"/>
  <c r="B50" i="15" s="1"/>
  <c r="E41" i="15"/>
  <c r="E58" i="13" l="1"/>
  <c r="E76" i="13"/>
  <c r="B59" i="11" l="1" a="1"/>
  <c r="B59" i="11" s="1"/>
  <c r="E66" i="11" l="1"/>
  <c r="B63" i="11" a="1"/>
  <c r="B63" i="11" s="1"/>
  <c r="B62" i="11" a="1"/>
  <c r="B62" i="11" s="1"/>
  <c r="B60" i="11" a="1"/>
  <c r="B60" i="11" s="1"/>
  <c r="B56" i="11" a="1"/>
  <c r="B56" i="11" s="1"/>
  <c r="E47" i="11"/>
  <c r="B59" i="7" l="1" a="1"/>
  <c r="B59" i="7" s="1"/>
  <c r="E47" i="7" l="1"/>
  <c r="E66" i="7"/>
  <c r="B62" i="7" a="1"/>
  <c r="B62" i="7" s="1"/>
  <c r="B61" i="7" a="1"/>
  <c r="B61" i="7" s="1"/>
  <c r="B56" i="7" a="1"/>
  <c r="B56" i="7" s="1"/>
  <c r="B64" i="1" l="1" a="1"/>
  <c r="B64" i="1" s="1"/>
  <c r="B63" i="1" a="1"/>
  <c r="B63" i="1" s="1"/>
  <c r="B59" i="1" l="1" a="1"/>
  <c r="B59" i="1" s="1"/>
  <c r="E66" i="1" l="1"/>
  <c r="E50" i="1"/>
</calcChain>
</file>

<file path=xl/sharedStrings.xml><?xml version="1.0" encoding="utf-8"?>
<sst xmlns="http://schemas.openxmlformats.org/spreadsheetml/2006/main" count="2037" uniqueCount="208">
  <si>
    <t>Iznos</t>
  </si>
  <si>
    <t>ZAGREB</t>
  </si>
  <si>
    <t>VELIKA GORICA</t>
  </si>
  <si>
    <t>ZAPOSLENICI</t>
  </si>
  <si>
    <t>UKUPNO</t>
  </si>
  <si>
    <t>HP-HRVATSKA POŠTA D.D.</t>
  </si>
  <si>
    <t>HRVATSKI TELEKOM D.D.</t>
  </si>
  <si>
    <t>3231 USLUGE TELEFONA, POŠTE I PRIJEVOZA</t>
  </si>
  <si>
    <t>HEP-OPSKRBA D.O.O.</t>
  </si>
  <si>
    <t>FINANCIJSKA AGENCIJA</t>
  </si>
  <si>
    <t>Naziv primatelja</t>
  </si>
  <si>
    <t>OIB primatelja</t>
  </si>
  <si>
    <t>Sjedište primatelja</t>
  </si>
  <si>
    <t>Vrsta rashoda i izdatka</t>
  </si>
  <si>
    <t>3238 RAČUNALNE USLUGE</t>
  </si>
  <si>
    <t>Naziv ustanove: OŠ PETRA KRUŽIĆA KLIS</t>
  </si>
  <si>
    <t>Adresa: PUT SV. ANTE 30</t>
  </si>
  <si>
    <t>Poštanski broj i grad: 21231 KLIS</t>
  </si>
  <si>
    <t>T: Telefonski broj: 021-240-006</t>
  </si>
  <si>
    <t xml:space="preserve">F: Broj faksa: </t>
  </si>
  <si>
    <t>Adresa:PUT SV. ANTE 30</t>
  </si>
  <si>
    <t>Poštanski broj i grad: 23231 KLIS</t>
  </si>
  <si>
    <t>T: Telefonski broj: 02-240-006</t>
  </si>
  <si>
    <t xml:space="preserve">E-pošta: </t>
  </si>
  <si>
    <t xml:space="preserve">Web-mjesto: </t>
  </si>
  <si>
    <t>TRAMAX D.O.O</t>
  </si>
  <si>
    <t>SPLIT</t>
  </si>
  <si>
    <t>KLIS</t>
  </si>
  <si>
    <t>CIAN D.O.O</t>
  </si>
  <si>
    <t>3234 DERATIZACIJA, DEZINS.</t>
  </si>
  <si>
    <t xml:space="preserve">32211 UREDSKI MATERIJAL </t>
  </si>
  <si>
    <t>SOLIN</t>
  </si>
  <si>
    <t>SALONA LIBER D.O.O</t>
  </si>
  <si>
    <t>TEDI D.O.O</t>
  </si>
  <si>
    <t>ŠKOLSKE NOVINE D.O.O</t>
  </si>
  <si>
    <t>322112 LITERATURA</t>
  </si>
  <si>
    <t>32212 LITERATURA</t>
  </si>
  <si>
    <t xml:space="preserve">32214- MATERIJAL I SREDSTVA ZA ČIŠĆENJE </t>
  </si>
  <si>
    <t>32216 MATERIJAL ZA HIGIJENSKE POTREBE I NJEGU</t>
  </si>
  <si>
    <t>KONZUM D.O.O.</t>
  </si>
  <si>
    <t>32221 MATERIJAL I SIROVINE</t>
  </si>
  <si>
    <t>F: Broj faksa: 021-240-740</t>
  </si>
  <si>
    <t>FAMA D.O.O</t>
  </si>
  <si>
    <t>32219  OSTALI MATER. ZA POREBE RED. POSLOVANJA</t>
  </si>
  <si>
    <t>32231 ELEKTRIČNA  ENERGIJA</t>
  </si>
  <si>
    <t>32251 SITNI INVENTAR</t>
  </si>
  <si>
    <t>32313  USLUGE TELEFONA, POŠTE I PRIJEVOZA</t>
  </si>
  <si>
    <t>32311 USLUGE TELEFONA, POŠTE I PRIJEVOZA</t>
  </si>
  <si>
    <t>32322 USLUGE TEK. I INV. ODRŽAVANJA POSTR. I OPREME</t>
  </si>
  <si>
    <t>METRO  CASH CARRY D.O.O</t>
  </si>
  <si>
    <t>ZAGREB- SUSEDGRAD</t>
  </si>
  <si>
    <t>SVEŽANJ D.O.O.</t>
  </si>
  <si>
    <t>KRIVODOL</t>
  </si>
  <si>
    <t xml:space="preserve">FINANCIJSKA AGENCIJA </t>
  </si>
  <si>
    <t>MAKROMIKRO GRUPA D.O.O</t>
  </si>
  <si>
    <t>DOKUMENTIT D.O.O</t>
  </si>
  <si>
    <t>ČISTOĆA D.O.O</t>
  </si>
  <si>
    <t>VODOVOD I KANALIZACIJA SPLIT D.O.O</t>
  </si>
  <si>
    <t>HRVATSKA RADIOTELEVIZIJA</t>
  </si>
  <si>
    <t>OTP BANKA D.D</t>
  </si>
  <si>
    <t>3431 BANKARSKE USLUGE</t>
  </si>
  <si>
    <t>RILOOP J.D.O.O</t>
  </si>
  <si>
    <t>IČIĆI</t>
  </si>
  <si>
    <t>M4- MARKIOLI GRUPA D.O.O</t>
  </si>
  <si>
    <t>32322-USLUGE TEKUĆEG I INV. ODRŽAVANJA POST.I OPREME</t>
  </si>
  <si>
    <t>32341- KOMUNALNE USLUGE</t>
  </si>
  <si>
    <t>3234- KOMUNALNE USLUGE</t>
  </si>
  <si>
    <t>3295-OSTALE PRISTOJBE I NAKNADE</t>
  </si>
  <si>
    <t>3238 RAČUNALNE USLIGE</t>
  </si>
  <si>
    <t>3238 OSTALE RAČUNALNE USLUGE</t>
  </si>
  <si>
    <t>3299 OSTALI NESPOMENUTI RASHODI</t>
  </si>
  <si>
    <t>INFORMACIJA O TROŠENJU SREDSTAVA KATEGORIJA 1</t>
  </si>
  <si>
    <t>INFORMACIJA O TROŠENJU SREDSTAVA KATEGORIJA 2</t>
  </si>
  <si>
    <t>KAŠTEL SUĆURAC</t>
  </si>
  <si>
    <t>3132 DOPRINOSI ZA ZDRAVSTVENO</t>
  </si>
  <si>
    <t>ZAPOSLENICI PUN</t>
  </si>
  <si>
    <t>ZAPOSLENICI  PUN</t>
  </si>
  <si>
    <t>3212 NAKNADA ZA PRIJEVOZ</t>
  </si>
  <si>
    <t>CLISSA D.O.O</t>
  </si>
  <si>
    <t xml:space="preserve"> 3231 OSTALE USLUGE ZA KOM. I PRIJEVO</t>
  </si>
  <si>
    <t>CRO GO D.O.O</t>
  </si>
  <si>
    <t>VINKO D.O.O</t>
  </si>
  <si>
    <t>ZAGREB- SUSEGRAD</t>
  </si>
  <si>
    <t>3222 NAMIRNICE</t>
  </si>
  <si>
    <t>KAUFLAND HRVATSKA K.D.</t>
  </si>
  <si>
    <t>MZOŠ</t>
  </si>
  <si>
    <t>ravnatelj</t>
  </si>
  <si>
    <t>NEVEN TEŠIJA, prof</t>
  </si>
  <si>
    <t>32941 ČLANARINE</t>
  </si>
  <si>
    <t>E-pošta:</t>
  </si>
  <si>
    <t xml:space="preserve">3295 NAKNADA ZA INVALIDE </t>
  </si>
  <si>
    <t>ZAST D.O.O</t>
  </si>
  <si>
    <t>32389 OSTALE RAČUNALNE USLUGE</t>
  </si>
  <si>
    <t>HUROŠ</t>
  </si>
  <si>
    <t>CORONA COPY D.O.O</t>
  </si>
  <si>
    <t>MAT OBRT ZA PODUKU</t>
  </si>
  <si>
    <t>3121- USKRSNICA</t>
  </si>
  <si>
    <t>3238 OSTALE RAČUNALNE USLIGE</t>
  </si>
  <si>
    <t xml:space="preserve"> 3232 OSTALE USLUGE ZA KOM. I PRIJEVO</t>
  </si>
  <si>
    <t>32390 OSTALE RAČUNALNE USLUGE</t>
  </si>
  <si>
    <t>SVEŽANJ D.O.O</t>
  </si>
  <si>
    <t>32211- UREDSKI MATERIJAL</t>
  </si>
  <si>
    <t>HOĆU KNJIGU D.O.O</t>
  </si>
  <si>
    <t>SRPANJ 2024.g.</t>
  </si>
  <si>
    <t>EKO MASLINA</t>
  </si>
  <si>
    <t>32234-  PLIN</t>
  </si>
  <si>
    <t>3235 DERATIZACIJA, DEZINS.</t>
  </si>
  <si>
    <t>32221- UREDSKI MATERIJAL</t>
  </si>
  <si>
    <t>V.B.Z. D.O.O</t>
  </si>
  <si>
    <t>RILOOP J.D.O.O.</t>
  </si>
  <si>
    <t>32389- RAČUNALNE USLUGE</t>
  </si>
  <si>
    <t>ZAST D.O.O .</t>
  </si>
  <si>
    <t>32314  USLUGE TELEFONA, POŠTE I PRIJEVOZA</t>
  </si>
  <si>
    <t>MAKRIMIKRO GRUPA d.o.o</t>
  </si>
  <si>
    <t>INA d.d.</t>
  </si>
  <si>
    <t>RASLINA</t>
  </si>
  <si>
    <t>32216- MATERIJAL ZA HIG. POTREBU I NJEGU</t>
  </si>
  <si>
    <t>3212 PRIJEVOZ ZA SRPANJ 2024.</t>
  </si>
  <si>
    <t>3111 PLAĆA  ZA  SRPANJ 2024.</t>
  </si>
  <si>
    <t>KOLOVOZ 2024.g.</t>
  </si>
  <si>
    <t>3212 PRIJEVOZ ZA KOLOVOZ 2024.</t>
  </si>
  <si>
    <t>3111 PLAĆA  ZA KOLOVOZ 2024.</t>
  </si>
  <si>
    <t>3232-OSTALE USLUGE ZA KOMUNIKACIJU I PRIJEVOZ</t>
  </si>
  <si>
    <t>Siječanj 2025.g.</t>
  </si>
  <si>
    <t>TRAVANJ 2025.g.</t>
  </si>
  <si>
    <t>SVIBANJ 2025.g.</t>
  </si>
  <si>
    <t>LIPANJ 2025.g.</t>
  </si>
  <si>
    <t>32931- reprezentacija</t>
  </si>
  <si>
    <t>BALETNA ŠKOLA DO.O.</t>
  </si>
  <si>
    <t>KASTEL SUĆURAC</t>
  </si>
  <si>
    <t>GORAN -ZORAN</t>
  </si>
  <si>
    <t>32349- OSTALE KOM. USLUGE</t>
  </si>
  <si>
    <t>CORONAA COPY</t>
  </si>
  <si>
    <t>32329- USLUGE TEK. I INV, ODRZAVANJA</t>
  </si>
  <si>
    <t>GRAĐEVINSKI OBRT JELAVIĆ</t>
  </si>
  <si>
    <t>KONJSKO</t>
  </si>
  <si>
    <t>32322- USLUGE TEK. I INV. ODRZ.-OSTALE PRISTOJBE I NAKNADE</t>
  </si>
  <si>
    <t>OBRT ZA UGRADNJU STOLARIJE UVODIĆ</t>
  </si>
  <si>
    <t>INA D.O.O</t>
  </si>
  <si>
    <t>32233-PLIN</t>
  </si>
  <si>
    <t>3223 NAMIRNICE</t>
  </si>
  <si>
    <t>3111 PLAĆA  ZA  SIJEČANJ 2025</t>
  </si>
  <si>
    <t>3111 PLAĆA  ZA  SIJEČANJ 2025.</t>
  </si>
  <si>
    <t>3212 PRIJEVOZ ZA SIJEČANJ 2025</t>
  </si>
  <si>
    <t>3111 PLAĆA  ZA  VELJAČA 2025</t>
  </si>
  <si>
    <t>BRAVARIJA KATIĆ</t>
  </si>
  <si>
    <t xml:space="preserve">DECATHLON </t>
  </si>
  <si>
    <t xml:space="preserve">FLIBA EMEZZETA </t>
  </si>
  <si>
    <t>32221- MATERIJAL I SIROVINE</t>
  </si>
  <si>
    <t>SALONA LIBER</t>
  </si>
  <si>
    <t>3212 PRIJEVOZ ZA VELJAČA 2025</t>
  </si>
  <si>
    <t>3111 PLAĆA  ZA  VELJAČA 2025.</t>
  </si>
  <si>
    <t>OŽUJAK 2025.g.</t>
  </si>
  <si>
    <t>3212 PRIJEVOZ ZA OŽUJAK 2025.</t>
  </si>
  <si>
    <t>3111 PLAĆA  ZA  OŽUJAK 2025</t>
  </si>
  <si>
    <t>3295 NAKNADA ZA INVALIDE 03-2025</t>
  </si>
  <si>
    <t>Veljača 2025.g.</t>
  </si>
  <si>
    <t>32251- SITNI INVENTAR</t>
  </si>
  <si>
    <t xml:space="preserve">FENOLED </t>
  </si>
  <si>
    <t>32323 USLUGE TEK. I INV. ODRŽAVANJA POSTR. I OPREME</t>
  </si>
  <si>
    <t>2163 CALLIDUS GRUPA D.O.O</t>
  </si>
  <si>
    <t>3239 RAČUNALNE USLIGE</t>
  </si>
  <si>
    <t>32999- OSTALE NESP. USLUGE</t>
  </si>
  <si>
    <t xml:space="preserve">DUBROVNIK SUN </t>
  </si>
  <si>
    <t>DUBROVNIK</t>
  </si>
  <si>
    <t>32113- NAKNADE ZA SMJESTAJ</t>
  </si>
  <si>
    <t>KOSA- UVODIĆI</t>
  </si>
  <si>
    <t>32211 MATERIJAL ZA HIGIJENSKE POTREBE I NJEGU</t>
  </si>
  <si>
    <t>NEVEN TEŠIJA</t>
  </si>
  <si>
    <t>32141- LOKO VOZNJA</t>
  </si>
  <si>
    <t xml:space="preserve">SALONA LIBER </t>
  </si>
  <si>
    <t>3212 PRIJEVOZ ZA TRAVANJ 2025.</t>
  </si>
  <si>
    <t>3111 PLAĆA  ZA  TRAVANJ 2025</t>
  </si>
  <si>
    <t>3295 NAKNADA ZA INVALIDE 04-2025</t>
  </si>
  <si>
    <t>3111 PLAĆA  ZA TRAVANJ 2025</t>
  </si>
  <si>
    <t>3111 PLAĆA  ZA SVIBANJ 2025</t>
  </si>
  <si>
    <t>3212 PRIJEVOZ ZA SVIBANJ 2025.</t>
  </si>
  <si>
    <t>ZAPOSLENICI  PUN- REGRES</t>
  </si>
  <si>
    <t>31216-REGRES ZA GO</t>
  </si>
  <si>
    <t>32999- OSTALE NESPOM. USLUGE</t>
  </si>
  <si>
    <t>3211-DNEVNICE</t>
  </si>
  <si>
    <t>PELIVAN ZORICA</t>
  </si>
  <si>
    <t>ŽIŽIĆ ANISIJA</t>
  </si>
  <si>
    <t>ANTONIJA KORDIĆ</t>
  </si>
  <si>
    <t>STOBREČ</t>
  </si>
  <si>
    <t>SPLT</t>
  </si>
  <si>
    <t>NADANA TEŠIJA</t>
  </si>
  <si>
    <t>MARJANKA P. IVIĆ</t>
  </si>
  <si>
    <t>FRANO PERKOVIĆ</t>
  </si>
  <si>
    <t>KLIS-KOSA</t>
  </si>
  <si>
    <t>LINDA MILIŠIĆ</t>
  </si>
  <si>
    <t xml:space="preserve">ČOVIĆ GORDANA </t>
  </si>
  <si>
    <t>DRAGAN STANOJEVIĆ</t>
  </si>
  <si>
    <t>VRANJIC</t>
  </si>
  <si>
    <t>3111 PLAĆA  ZA LIPANJ 2025</t>
  </si>
  <si>
    <t>3212 PRIJEVOZ ZA LIPANJ 2025.</t>
  </si>
  <si>
    <t>SRPANJ 2025.g.</t>
  </si>
  <si>
    <t>ĐANO TRADE D.O.O</t>
  </si>
  <si>
    <t>32329- USLUGE TEK. I INV. ODRŽ</t>
  </si>
  <si>
    <t>3111 PLAĆA  ZA SRPANJ 2025</t>
  </si>
  <si>
    <t>3212 PRIJEVOZ ZA SRPANJ 2025.</t>
  </si>
  <si>
    <t>KOLOVOZ 2025.g.</t>
  </si>
  <si>
    <t>3212 PRIJEVOZ ZA KOLOVOZ  2025.</t>
  </si>
  <si>
    <t>3111 PLAĆA  ZA KOLOVOZ 2025</t>
  </si>
  <si>
    <t>DM- DROGERIE MARKT D.O.O</t>
  </si>
  <si>
    <t>BAUHAUS ZAGREB k.d.</t>
  </si>
  <si>
    <t>32216- MATERIJAL ZA HIGIJENU I NJEGU</t>
  </si>
  <si>
    <t>GRAĐA d.o.o SOLIN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</si>
</sst>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b/>
      <sz val="10"/>
      <color theme="2" tint="-0.749961851863155"/>
      <name val="Calibri"/>
      <family val="2"/>
      <scheme val="minor"/>
    </font>
    <font>
      <sz val="10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0"/>
      <color theme="5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scheme val="minor"/>
    </font>
    <font>
      <sz val="10"/>
      <color theme="2" tint="-0.749961851863155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0"/>
      <color rgb="FF0070C0"/>
      <name val="Calibri"/>
      <family val="2"/>
      <charset val="238"/>
      <scheme val="minor"/>
    </font>
    <font>
      <sz val="10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70C0"/>
      <name val="Calibri"/>
      <family val="2"/>
      <charset val="238"/>
      <scheme val="minor"/>
    </font>
    <font>
      <sz val="10"/>
      <color theme="3"/>
      <name val="Calibri"/>
      <family val="2"/>
      <charset val="238"/>
      <scheme val="minor"/>
    </font>
    <font>
      <sz val="10"/>
      <color theme="3"/>
      <name val="Calibri"/>
      <family val="2"/>
      <scheme val="minor"/>
    </font>
    <font>
      <sz val="11"/>
      <color theme="3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8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0" borderId="0" xfId="0" applyFont="1" applyAlignment="1" applyProtection="1">
      <alignment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9" fillId="2" borderId="0" xfId="0" applyNumberFormat="1" applyFont="1" applyFill="1" applyBorder="1" applyAlignment="1" applyProtection="1">
      <alignment horizontal="center"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 wrapText="1"/>
    </xf>
    <xf numFmtId="43" fontId="29" fillId="0" borderId="0" xfId="0" applyNumberFormat="1" applyFont="1" applyFill="1" applyBorder="1" applyAlignment="1">
      <alignment horizontal="center" vertical="center"/>
    </xf>
    <xf numFmtId="0" fontId="29" fillId="2" borderId="0" xfId="0" applyNumberFormat="1" applyFont="1" applyFill="1" applyAlignment="1">
      <alignment horizontal="center" vertical="center"/>
    </xf>
    <xf numFmtId="0" fontId="29" fillId="35" borderId="0" xfId="0" applyNumberFormat="1" applyFont="1" applyFill="1" applyAlignment="1">
      <alignment horizontal="center" vertical="center"/>
    </xf>
    <xf numFmtId="0" fontId="30" fillId="2" borderId="0" xfId="0" applyNumberFormat="1" applyFont="1" applyFill="1" applyBorder="1" applyAlignment="1" applyProtection="1">
      <alignment horizontal="center" vertical="center"/>
    </xf>
    <xf numFmtId="0" fontId="30" fillId="2" borderId="0" xfId="0" applyNumberFormat="1" applyFont="1" applyFill="1" applyBorder="1" applyAlignment="1">
      <alignment horizontal="center" vertical="center"/>
    </xf>
    <xf numFmtId="44" fontId="30" fillId="2" borderId="0" xfId="0" applyNumberFormat="1" applyFont="1" applyFill="1" applyBorder="1" applyAlignment="1">
      <alignment horizontal="center" vertical="center"/>
    </xf>
    <xf numFmtId="43" fontId="30" fillId="0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3" fontId="31" fillId="0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vertical="center"/>
    </xf>
    <xf numFmtId="43" fontId="32" fillId="0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2" fillId="2" borderId="0" xfId="0" applyNumberFormat="1" applyFont="1" applyFill="1" applyBorder="1" applyAlignment="1">
      <alignment horizontal="center" vertical="center"/>
    </xf>
    <xf numFmtId="44" fontId="32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/>
    </xf>
    <xf numFmtId="44" fontId="29" fillId="2" borderId="0" xfId="0" applyNumberFormat="1" applyFont="1" applyFill="1" applyBorder="1" applyAlignment="1">
      <alignment horizontal="left" vertical="center"/>
    </xf>
    <xf numFmtId="44" fontId="29" fillId="2" borderId="0" xfId="0" applyNumberFormat="1" applyFont="1" applyFill="1" applyBorder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43" fontId="34" fillId="0" borderId="0" xfId="0" applyNumberFormat="1" applyFont="1" applyFill="1" applyBorder="1" applyAlignment="1">
      <alignment horizontal="center" vertical="center"/>
    </xf>
    <xf numFmtId="43" fontId="35" fillId="0" borderId="0" xfId="0" applyNumberFormat="1" applyFont="1" applyFill="1" applyBorder="1" applyAlignment="1">
      <alignment horizontal="center" vertical="center"/>
    </xf>
    <xf numFmtId="0" fontId="36" fillId="2" borderId="0" xfId="0" applyNumberFormat="1" applyFont="1" applyFill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/>
    </xf>
    <xf numFmtId="43" fontId="36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43" fontId="37" fillId="0" borderId="0" xfId="0" applyNumberFormat="1" applyFont="1" applyFill="1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43" fontId="39" fillId="0" borderId="0" xfId="0" applyNumberFormat="1" applyFont="1" applyFill="1" applyBorder="1" applyAlignment="1">
      <alignment horizontal="center" vertical="center"/>
    </xf>
    <xf numFmtId="43" fontId="40" fillId="0" borderId="0" xfId="0" applyNumberFormat="1" applyFont="1" applyFill="1" applyBorder="1" applyAlignment="1">
      <alignment horizontal="center" vertical="center"/>
    </xf>
    <xf numFmtId="0" fontId="35" fillId="2" borderId="0" xfId="0" applyNumberFormat="1" applyFont="1" applyFill="1" applyBorder="1" applyAlignment="1" applyProtection="1">
      <alignment horizontal="center" vertical="center"/>
    </xf>
    <xf numFmtId="0" fontId="35" fillId="35" borderId="0" xfId="0" applyNumberFormat="1" applyFont="1" applyFill="1" applyAlignment="1">
      <alignment horizontal="center" vertical="center"/>
    </xf>
    <xf numFmtId="44" fontId="35" fillId="2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43" fontId="41" fillId="0" borderId="0" xfId="0" applyNumberFormat="1" applyFont="1" applyFill="1" applyBorder="1" applyAlignment="1">
      <alignment horizontal="center" vertical="center"/>
    </xf>
    <xf numFmtId="0" fontId="39" fillId="2" borderId="0" xfId="0" applyNumberFormat="1" applyFont="1" applyFill="1" applyBorder="1" applyAlignment="1" applyProtection="1">
      <alignment horizontal="center" vertical="center"/>
    </xf>
    <xf numFmtId="0" fontId="40" fillId="2" borderId="0" xfId="0" applyNumberFormat="1" applyFont="1" applyFill="1" applyBorder="1" applyAlignment="1" applyProtection="1">
      <alignment horizontal="center" vertical="center"/>
    </xf>
    <xf numFmtId="0" fontId="39" fillId="0" borderId="0" xfId="0" applyNumberFormat="1" applyFont="1" applyFill="1" applyBorder="1" applyAlignment="1" applyProtection="1">
      <alignment horizontal="center" vertical="center"/>
    </xf>
    <xf numFmtId="0" fontId="39" fillId="0" borderId="0" xfId="0" applyNumberFormat="1" applyFont="1" applyFill="1" applyAlignment="1">
      <alignment horizontal="center" vertical="center"/>
    </xf>
    <xf numFmtId="44" fontId="39" fillId="0" borderId="0" xfId="0" applyNumberFormat="1" applyFont="1" applyFill="1" applyBorder="1" applyAlignment="1">
      <alignment horizontal="center" vertical="center"/>
    </xf>
    <xf numFmtId="44" fontId="39" fillId="0" borderId="0" xfId="0" applyNumberFormat="1" applyFont="1" applyFill="1" applyBorder="1" applyAlignment="1">
      <alignment vertical="center"/>
    </xf>
    <xf numFmtId="0" fontId="40" fillId="0" borderId="0" xfId="0" applyNumberFormat="1" applyFont="1" applyFill="1" applyBorder="1" applyAlignment="1" applyProtection="1">
      <alignment horizontal="center" vertical="center"/>
    </xf>
    <xf numFmtId="0" fontId="40" fillId="0" borderId="0" xfId="0" applyNumberFormat="1" applyFont="1" applyFill="1" applyAlignment="1">
      <alignment horizontal="center" vertical="center"/>
    </xf>
    <xf numFmtId="44" fontId="40" fillId="0" borderId="0" xfId="0" applyNumberFormat="1" applyFont="1" applyFill="1" applyBorder="1" applyAlignment="1">
      <alignment horizontal="center" vertical="center"/>
    </xf>
    <xf numFmtId="44" fontId="40" fillId="0" borderId="0" xfId="0" applyNumberFormat="1" applyFont="1" applyFill="1" applyBorder="1" applyAlignment="1">
      <alignment vertical="center"/>
    </xf>
    <xf numFmtId="0" fontId="40" fillId="2" borderId="0" xfId="0" applyNumberFormat="1" applyFont="1" applyFill="1" applyAlignment="1">
      <alignment horizontal="center" vertical="center"/>
    </xf>
    <xf numFmtId="44" fontId="40" fillId="2" borderId="0" xfId="0" applyNumberFormat="1" applyFont="1" applyFill="1" applyBorder="1" applyAlignment="1">
      <alignment horizontal="center" vertical="center"/>
    </xf>
    <xf numFmtId="44" fontId="40" fillId="2" borderId="0" xfId="0" applyNumberFormat="1" applyFont="1" applyFill="1" applyBorder="1" applyAlignment="1">
      <alignment vertical="center"/>
    </xf>
    <xf numFmtId="44" fontId="39" fillId="0" borderId="0" xfId="0" applyNumberFormat="1" applyFont="1" applyFill="1" applyBorder="1" applyAlignment="1">
      <alignment horizontal="center" vertical="center" wrapText="1"/>
    </xf>
    <xf numFmtId="0" fontId="40" fillId="0" borderId="0" xfId="0" applyNumberFormat="1" applyFont="1" applyFill="1" applyBorder="1" applyAlignment="1">
      <alignment horizontal="center" vertical="center"/>
    </xf>
    <xf numFmtId="44" fontId="40" fillId="0" borderId="0" xfId="0" applyNumberFormat="1" applyFont="1" applyFill="1" applyBorder="1" applyAlignment="1">
      <alignment horizontal="center" vertical="center" wrapText="1"/>
    </xf>
    <xf numFmtId="0" fontId="39" fillId="0" borderId="0" xfId="0" applyNumberFormat="1" applyFont="1" applyFill="1" applyBorder="1" applyAlignment="1">
      <alignment horizontal="center" vertical="center"/>
    </xf>
    <xf numFmtId="0" fontId="39" fillId="2" borderId="0" xfId="0" applyNumberFormat="1" applyFont="1" applyFill="1" applyAlignment="1">
      <alignment horizontal="center" vertical="center"/>
    </xf>
    <xf numFmtId="44" fontId="39" fillId="2" borderId="0" xfId="0" applyNumberFormat="1" applyFont="1" applyFill="1" applyBorder="1" applyAlignment="1">
      <alignment horizontal="center" vertical="center"/>
    </xf>
    <xf numFmtId="0" fontId="40" fillId="2" borderId="0" xfId="0" applyNumberFormat="1" applyFont="1" applyFill="1" applyBorder="1" applyAlignment="1">
      <alignment horizontal="center" vertical="center"/>
    </xf>
    <xf numFmtId="0" fontId="41" fillId="2" borderId="0" xfId="0" applyNumberFormat="1" applyFont="1" applyFill="1" applyBorder="1" applyAlignment="1" applyProtection="1">
      <alignment horizontal="center" vertical="center"/>
    </xf>
    <xf numFmtId="44" fontId="41" fillId="2" borderId="0" xfId="0" applyNumberFormat="1" applyFont="1" applyFill="1" applyBorder="1" applyAlignment="1">
      <alignment horizontal="center" vertical="center"/>
    </xf>
    <xf numFmtId="44" fontId="41" fillId="2" borderId="0" xfId="0" applyNumberFormat="1" applyFont="1" applyFill="1" applyBorder="1" applyAlignment="1">
      <alignment horizontal="center" vertical="center" wrapText="1"/>
    </xf>
    <xf numFmtId="0" fontId="39" fillId="2" borderId="0" xfId="0" applyNumberFormat="1" applyFont="1" applyFill="1" applyBorder="1" applyAlignment="1">
      <alignment horizontal="center" vertical="center"/>
    </xf>
    <xf numFmtId="0" fontId="41" fillId="2" borderId="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 applyProtection="1">
      <alignment horizontal="center" vertical="center"/>
    </xf>
    <xf numFmtId="0" fontId="42" fillId="0" borderId="0" xfId="0" applyNumberFormat="1" applyFont="1" applyFill="1" applyAlignment="1">
      <alignment horizontal="center" vertical="center"/>
    </xf>
    <xf numFmtId="44" fontId="42" fillId="0" borderId="0" xfId="0" applyNumberFormat="1" applyFont="1" applyFill="1" applyBorder="1" applyAlignment="1">
      <alignment horizontal="center" vertical="center"/>
    </xf>
    <xf numFmtId="44" fontId="42" fillId="0" borderId="0" xfId="0" applyNumberFormat="1" applyFont="1" applyFill="1" applyBorder="1" applyAlignment="1">
      <alignment vertical="center"/>
    </xf>
    <xf numFmtId="43" fontId="42" fillId="0" borderId="0" xfId="0" applyNumberFormat="1" applyFont="1" applyFill="1" applyBorder="1" applyAlignment="1">
      <alignment horizontal="center" vertical="center"/>
    </xf>
    <xf numFmtId="0" fontId="43" fillId="0" borderId="0" xfId="0" applyNumberFormat="1" applyFont="1" applyFill="1" applyBorder="1" applyAlignment="1" applyProtection="1">
      <alignment horizontal="center" vertical="center"/>
    </xf>
    <xf numFmtId="0" fontId="43" fillId="0" borderId="0" xfId="0" applyNumberFormat="1" applyFont="1" applyFill="1" applyAlignment="1">
      <alignment horizontal="center" vertical="center"/>
    </xf>
    <xf numFmtId="44" fontId="43" fillId="0" borderId="0" xfId="0" applyNumberFormat="1" applyFont="1" applyFill="1" applyBorder="1" applyAlignment="1">
      <alignment horizontal="center" vertical="center"/>
    </xf>
    <xf numFmtId="43" fontId="43" fillId="0" borderId="0" xfId="0" applyNumberFormat="1" applyFont="1" applyFill="1" applyBorder="1" applyAlignment="1">
      <alignment horizontal="center" vertical="center"/>
    </xf>
    <xf numFmtId="44" fontId="43" fillId="0" borderId="0" xfId="0" applyNumberFormat="1" applyFont="1" applyFill="1" applyBorder="1" applyAlignment="1">
      <alignment vertical="center"/>
    </xf>
    <xf numFmtId="0" fontId="42" fillId="2" borderId="0" xfId="0" applyNumberFormat="1" applyFont="1" applyFill="1" applyBorder="1" applyAlignment="1" applyProtection="1">
      <alignment horizontal="center" vertical="center"/>
    </xf>
    <xf numFmtId="0" fontId="42" fillId="2" borderId="0" xfId="0" applyNumberFormat="1" applyFont="1" applyFill="1" applyAlignment="1">
      <alignment horizontal="center" vertical="center"/>
    </xf>
    <xf numFmtId="44" fontId="42" fillId="2" borderId="0" xfId="0" applyNumberFormat="1" applyFont="1" applyFill="1" applyBorder="1" applyAlignment="1">
      <alignment horizontal="center" vertical="center"/>
    </xf>
    <xf numFmtId="44" fontId="42" fillId="2" borderId="0" xfId="0" applyNumberFormat="1" applyFont="1" applyFill="1" applyBorder="1" applyAlignment="1">
      <alignment vertical="center"/>
    </xf>
    <xf numFmtId="44" fontId="43" fillId="0" borderId="0" xfId="0" applyNumberFormat="1" applyFont="1" applyFill="1" applyBorder="1" applyAlignment="1">
      <alignment horizontal="center" vertical="center" wrapText="1"/>
    </xf>
    <xf numFmtId="0" fontId="43" fillId="0" borderId="0" xfId="0" applyNumberFormat="1" applyFont="1" applyFill="1" applyBorder="1" applyAlignment="1">
      <alignment horizontal="center" vertical="center"/>
    </xf>
    <xf numFmtId="0" fontId="42" fillId="2" borderId="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/>
    </xf>
    <xf numFmtId="44" fontId="42" fillId="0" borderId="0" xfId="0" applyNumberFormat="1" applyFont="1" applyFill="1" applyBorder="1" applyAlignment="1">
      <alignment horizontal="center" vertical="center" wrapText="1"/>
    </xf>
    <xf numFmtId="0" fontId="44" fillId="2" borderId="0" xfId="0" applyNumberFormat="1" applyFont="1" applyFill="1" applyBorder="1" applyAlignment="1" applyProtection="1">
      <alignment horizontal="center" vertical="center"/>
    </xf>
    <xf numFmtId="0" fontId="44" fillId="2" borderId="0" xfId="0" applyNumberFormat="1" applyFont="1" applyFill="1" applyBorder="1" applyAlignment="1">
      <alignment horizontal="center" vertical="center"/>
    </xf>
    <xf numFmtId="44" fontId="44" fillId="2" borderId="0" xfId="0" applyNumberFormat="1" applyFont="1" applyFill="1" applyBorder="1" applyAlignment="1">
      <alignment horizontal="center" vertical="center"/>
    </xf>
    <xf numFmtId="43" fontId="44" fillId="0" borderId="0" xfId="0" applyNumberFormat="1" applyFont="1" applyFill="1" applyBorder="1" applyAlignment="1">
      <alignment horizontal="center" vertical="center"/>
    </xf>
    <xf numFmtId="44" fontId="44" fillId="2" borderId="0" xfId="0" applyNumberFormat="1" applyFont="1" applyFill="1" applyBorder="1" applyAlignment="1">
      <alignment horizontal="center" vertical="center" wrapText="1"/>
    </xf>
    <xf numFmtId="0" fontId="43" fillId="2" borderId="0" xfId="0" applyNumberFormat="1" applyFont="1" applyFill="1" applyBorder="1" applyAlignment="1">
      <alignment horizontal="center" vertical="center"/>
    </xf>
    <xf numFmtId="44" fontId="43" fillId="2" borderId="0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44" fontId="45" fillId="2" borderId="0" xfId="0" applyNumberFormat="1" applyFont="1" applyFill="1" applyBorder="1" applyAlignment="1">
      <alignment horizontal="center" vertical="center"/>
    </xf>
    <xf numFmtId="44" fontId="40" fillId="2" borderId="0" xfId="0" applyNumberFormat="1" applyFont="1" applyFill="1" applyBorder="1" applyAlignment="1">
      <alignment horizontal="center" vertical="center" wrapText="1"/>
    </xf>
    <xf numFmtId="0" fontId="34" fillId="2" borderId="0" xfId="0" applyNumberFormat="1" applyFont="1" applyFill="1" applyBorder="1" applyAlignment="1" applyProtection="1">
      <alignment horizontal="center" vertical="center"/>
    </xf>
    <xf numFmtId="0" fontId="34" fillId="2" borderId="0" xfId="0" applyNumberFormat="1" applyFont="1" applyFill="1" applyBorder="1" applyAlignment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 wrapText="1"/>
    </xf>
    <xf numFmtId="0" fontId="34" fillId="2" borderId="0" xfId="0" applyNumberFormat="1" applyFont="1" applyFill="1" applyAlignment="1">
      <alignment horizontal="center" vertical="center"/>
    </xf>
    <xf numFmtId="0" fontId="35" fillId="2" borderId="0" xfId="0" applyNumberFormat="1" applyFont="1" applyFill="1" applyBorder="1" applyAlignment="1">
      <alignment horizontal="center" vertical="center"/>
    </xf>
    <xf numFmtId="44" fontId="35" fillId="2" borderId="0" xfId="0" applyNumberFormat="1" applyFont="1" applyFill="1" applyBorder="1" applyAlignment="1">
      <alignment horizontal="center" vertical="center" wrapText="1"/>
    </xf>
    <xf numFmtId="0" fontId="35" fillId="0" borderId="0" xfId="0" applyNumberFormat="1" applyFont="1" applyFill="1" applyBorder="1" applyAlignment="1" applyProtection="1">
      <alignment horizontal="center" vertical="center"/>
    </xf>
    <xf numFmtId="0" fontId="35" fillId="0" borderId="0" xfId="0" applyNumberFormat="1" applyFont="1" applyFill="1" applyAlignment="1">
      <alignment horizontal="center" vertical="center"/>
    </xf>
    <xf numFmtId="44" fontId="35" fillId="0" borderId="0" xfId="0" applyNumberFormat="1" applyFont="1" applyFill="1" applyBorder="1" applyAlignment="1">
      <alignment horizontal="center" vertical="center"/>
    </xf>
    <xf numFmtId="0" fontId="35" fillId="2" borderId="0" xfId="0" applyNumberFormat="1" applyFont="1" applyFill="1" applyAlignment="1">
      <alignment horizontal="center" vertical="center"/>
    </xf>
    <xf numFmtId="44" fontId="35" fillId="2" borderId="0" xfId="0" applyNumberFormat="1" applyFont="1" applyFill="1" applyBorder="1" applyAlignment="1">
      <alignment vertical="center"/>
    </xf>
    <xf numFmtId="44" fontId="34" fillId="2" borderId="0" xfId="0" applyNumberFormat="1" applyFont="1" applyFill="1" applyBorder="1" applyAlignment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9" fillId="35" borderId="0" xfId="0" applyNumberFormat="1" applyFont="1" applyFill="1" applyAlignment="1">
      <alignment horizontal="center" vertical="center"/>
    </xf>
    <xf numFmtId="44" fontId="39" fillId="2" borderId="0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47" fillId="2" borderId="0" xfId="0" applyNumberFormat="1" applyFont="1" applyFill="1" applyBorder="1" applyAlignment="1" applyProtection="1">
      <alignment horizontal="center" vertical="center"/>
    </xf>
    <xf numFmtId="0" fontId="47" fillId="2" borderId="0" xfId="0" applyNumberFormat="1" applyFont="1" applyFill="1" applyBorder="1" applyAlignment="1">
      <alignment horizontal="center" vertical="center"/>
    </xf>
    <xf numFmtId="44" fontId="47" fillId="2" borderId="0" xfId="0" applyNumberFormat="1" applyFont="1" applyFill="1" applyBorder="1" applyAlignment="1">
      <alignment horizontal="center" vertical="center"/>
    </xf>
    <xf numFmtId="44" fontId="47" fillId="2" borderId="0" xfId="0" applyNumberFormat="1" applyFont="1" applyFill="1" applyBorder="1" applyAlignment="1">
      <alignment horizontal="center" vertical="center" wrapText="1"/>
    </xf>
    <xf numFmtId="43" fontId="47" fillId="0" borderId="0" xfId="0" applyNumberFormat="1" applyFont="1" applyFill="1" applyBorder="1" applyAlignment="1">
      <alignment horizontal="center" vertical="center"/>
    </xf>
    <xf numFmtId="0" fontId="46" fillId="2" borderId="0" xfId="0" applyNumberFormat="1" applyFont="1" applyFill="1" applyBorder="1" applyAlignment="1" applyProtection="1">
      <alignment horizontal="center" vertical="center"/>
    </xf>
    <xf numFmtId="0" fontId="46" fillId="2" borderId="0" xfId="0" applyNumberFormat="1" applyFont="1" applyFill="1" applyAlignment="1">
      <alignment horizontal="center" vertical="center"/>
    </xf>
    <xf numFmtId="44" fontId="46" fillId="2" borderId="0" xfId="0" applyNumberFormat="1" applyFont="1" applyFill="1" applyBorder="1" applyAlignment="1">
      <alignment horizontal="center" vertical="center"/>
    </xf>
    <xf numFmtId="43" fontId="46" fillId="0" borderId="0" xfId="0" applyNumberFormat="1" applyFont="1" applyFill="1" applyBorder="1" applyAlignment="1">
      <alignment horizontal="center" vertical="center"/>
    </xf>
    <xf numFmtId="0" fontId="47" fillId="0" borderId="0" xfId="0" applyNumberFormat="1" applyFont="1" applyFill="1" applyBorder="1" applyAlignment="1" applyProtection="1">
      <alignment horizontal="center" vertical="center"/>
    </xf>
    <xf numFmtId="0" fontId="47" fillId="0" borderId="0" xfId="0" applyNumberFormat="1" applyFont="1" applyFill="1" applyAlignment="1">
      <alignment horizontal="center" vertical="center"/>
    </xf>
    <xf numFmtId="44" fontId="47" fillId="0" borderId="0" xfId="0" applyNumberFormat="1" applyFont="1" applyFill="1" applyBorder="1" applyAlignment="1">
      <alignment horizontal="center" vertical="center"/>
    </xf>
    <xf numFmtId="0" fontId="47" fillId="35" borderId="0" xfId="0" applyNumberFormat="1" applyFont="1" applyFill="1" applyAlignment="1">
      <alignment horizontal="center" vertical="center"/>
    </xf>
    <xf numFmtId="44" fontId="47" fillId="0" borderId="0" xfId="0" applyNumberFormat="1" applyFont="1" applyFill="1" applyBorder="1" applyAlignment="1">
      <alignment horizontal="center" vertical="center" wrapText="1"/>
    </xf>
    <xf numFmtId="44" fontId="46" fillId="2" borderId="0" xfId="0" applyNumberFormat="1" applyFont="1" applyFill="1" applyBorder="1" applyAlignment="1">
      <alignment vertical="center"/>
    </xf>
    <xf numFmtId="0" fontId="48" fillId="2" borderId="0" xfId="0" applyNumberFormat="1" applyFont="1" applyFill="1" applyBorder="1" applyAlignment="1" applyProtection="1">
      <alignment horizontal="center" vertical="center"/>
    </xf>
    <xf numFmtId="44" fontId="48" fillId="2" borderId="0" xfId="0" applyNumberFormat="1" applyFont="1" applyFill="1" applyBorder="1" applyAlignment="1">
      <alignment horizontal="center" vertical="center"/>
    </xf>
    <xf numFmtId="0" fontId="47" fillId="2" borderId="0" xfId="0" applyNumberFormat="1" applyFont="1" applyFill="1" applyAlignment="1">
      <alignment horizontal="center" vertical="center"/>
    </xf>
    <xf numFmtId="44" fontId="48" fillId="2" borderId="0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48" fillId="2" borderId="0" xfId="0" applyNumberFormat="1" applyFont="1" applyFill="1" applyBorder="1" applyAlignment="1">
      <alignment horizontal="center" vertical="center"/>
    </xf>
    <xf numFmtId="43" fontId="48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283"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282"/>
      <tableStyleElement type="headerRow" dxfId="1281"/>
      <tableStyleElement type="totalRow" dxfId="1280"/>
      <tableStyleElement type="firstColumn" dxfId="1279"/>
      <tableStyleElement type="lastColumn" dxfId="1278"/>
      <tableStyleElement type="firstRowStripe" dxfId="1277"/>
      <tableStyleElement type="firstColumnStripe" dxfId="127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50" dataDxfId="1195" totalsRowDxfId="1194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93">
      <calculatedColumnFormula array="1">IFERROR(INDEX(#REF!,SMALL(IF(#REF!=rngInvoice,ROW(#REF!)-ROW(#REF!)), ROW(1:1)), MATCH($A$6,#REF!, 0)),"")</calculatedColumnFormula>
    </tableColumn>
    <tableColumn id="8" name="OIB primatelja" dataDxfId="119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9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90"/>
    <tableColumn id="11" name="Iznos" totalsRowFunction="count" dataDxfId="118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73911" displayName="FakturaProjekta73911" ref="A9:E58" dataDxfId="828" totalsRowDxfId="827">
  <autoFilter ref="A9:E58"/>
  <tableColumns count="5">
    <tableColumn id="7" name="Naziv primatelja" dataDxfId="826">
      <calculatedColumnFormula array="1">IFERROR(INDEX(#REF!,SMALL(IF(#REF!=rngInvoice,ROW(#REF!)-ROW(#REF!)), ROW(4:4)), MATCH($A$6,#REF!, 0)),"")</calculatedColumnFormula>
    </tableColumn>
    <tableColumn id="8" name="OIB primatelja" dataDxfId="825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824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823"/>
    <tableColumn id="11" name="Iznos" totalsRowFunction="count" dataDxfId="822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8261012" displayName="FakturaProjekta48261012" ref="A49:E57" totalsRowDxfId="745">
  <autoFilter ref="A49:E57"/>
  <tableColumns count="5">
    <tableColumn id="7" name="Naziv primatelja" dataDxfId="744"/>
    <tableColumn id="8" name="OIB primatelja" dataDxfId="743" dataCellStyle="Normalno"/>
    <tableColumn id="10" name="Sjedište primatelja" dataDxfId="742" dataCellStyle="Normalno"/>
    <tableColumn id="3" name="Vrsta rashoda i izdatka" dataDxfId="741"/>
    <tableColumn id="11" name="Iznos" totalsRowFunction="count" dataDxfId="74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7391113" displayName="FakturaProjekta7391113" ref="A9:E41" dataDxfId="739" totalsRowDxfId="738">
  <autoFilter ref="A9:E41"/>
  <tableColumns count="5">
    <tableColumn id="7" name="Naziv primatelja" dataDxfId="737">
      <calculatedColumnFormula array="1">IFERROR(INDEX(#REF!,SMALL(IF(#REF!=rngInvoice,ROW(#REF!)-ROW(#REF!)), ROW(4:4)), MATCH($A$6,#REF!, 0)),"")</calculatedColumnFormula>
    </tableColumn>
    <tableColumn id="8" name="OIB primatelja" dataDxfId="736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735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734"/>
    <tableColumn id="11" name="Iznos" totalsRowFunction="count" dataDxfId="733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21" name="FakturaProjekta4826101222" displayName="FakturaProjekta4826101222" ref="A42:E50" totalsRowDxfId="666">
  <autoFilter ref="A42:E50"/>
  <tableColumns count="5">
    <tableColumn id="7" name="Naziv primatelja" dataDxfId="665"/>
    <tableColumn id="8" name="OIB primatelja" dataDxfId="664" dataCellStyle="Normalno"/>
    <tableColumn id="10" name="Sjedište primatelja" dataDxfId="663" dataCellStyle="Normalno"/>
    <tableColumn id="3" name="Vrsta rashoda i izdatka" dataDxfId="662"/>
    <tableColumn id="11" name="Iznos" totalsRowFunction="count" dataDxfId="66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22" name="FakturaProjekta739111323" displayName="FakturaProjekta739111323" ref="A9:E34" dataDxfId="660" totalsRowDxfId="659">
  <autoFilter ref="A9:E34"/>
  <tableColumns count="5">
    <tableColumn id="7" name="Naziv primatelja" dataDxfId="658">
      <calculatedColumnFormula array="1">IFERROR(INDEX(#REF!,SMALL(IF(#REF!=rngInvoice,ROW(#REF!)-ROW(#REF!)), ROW(4:4)), MATCH($A$6,#REF!, 0)),"")</calculatedColumnFormula>
    </tableColumn>
    <tableColumn id="8" name="OIB primatelja" dataDxfId="657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656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655"/>
    <tableColumn id="11" name="Iznos" totalsRowFunction="count" dataDxfId="654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23" name="FakturaProjekta482610122224" displayName="FakturaProjekta482610122224" ref="A45:E53" totalsRowDxfId="569">
  <autoFilter ref="A45:E53"/>
  <tableColumns count="5">
    <tableColumn id="7" name="Naziv primatelja" dataDxfId="568"/>
    <tableColumn id="8" name="OIB primatelja" dataDxfId="567" dataCellStyle="Normalno"/>
    <tableColumn id="10" name="Sjedište primatelja" dataDxfId="566" dataCellStyle="Normalno"/>
    <tableColumn id="3" name="Vrsta rashoda i izdatka" dataDxfId="565"/>
    <tableColumn id="11" name="Iznos" totalsRowFunction="count" dataDxfId="56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24" name="FakturaProjekta73911132325" displayName="FakturaProjekta73911132325" ref="A9:E37" dataDxfId="563" totalsRowDxfId="562">
  <autoFilter ref="A9:E37"/>
  <tableColumns count="5">
    <tableColumn id="7" name="Naziv primatelja" dataDxfId="561">
      <calculatedColumnFormula array="1">IFERROR(INDEX(#REF!,SMALL(IF(#REF!=rngInvoice,ROW(#REF!)-ROW(#REF!)), ROW(4:4)), MATCH($A$6,#REF!, 0)),"")</calculatedColumnFormula>
    </tableColumn>
    <tableColumn id="8" name="OIB primatelja" dataDxfId="560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559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558"/>
    <tableColumn id="11" name="Iznos" totalsRowFunction="count" dataDxfId="557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25" name="FakturaProjekta48261012222426" displayName="FakturaProjekta48261012222426" ref="A45:E53" totalsRowDxfId="206">
  <autoFilter ref="A45:E53"/>
  <tableColumns count="5">
    <tableColumn id="7" name="Naziv primatelja" dataDxfId="205"/>
    <tableColumn id="8" name="OIB primatelja" dataDxfId="204" dataCellStyle="Normalno"/>
    <tableColumn id="10" name="Sjedište primatelja" dataDxfId="203" dataCellStyle="Normalno"/>
    <tableColumn id="3" name="Vrsta rashoda i izdatka" dataDxfId="202"/>
    <tableColumn id="11" name="Iznos" totalsRowFunction="count" dataDxfId="20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26" name="FakturaProjekta7391113232527" displayName="FakturaProjekta7391113232527" ref="A9:E37" dataDxfId="200" totalsRowDxfId="199">
  <autoFilter ref="A9:E37"/>
  <tableColumns count="5">
    <tableColumn id="7" name="Naziv primatelja" dataDxfId="198">
      <calculatedColumnFormula array="1">IFERROR(INDEX(#REF!,SMALL(IF(#REF!=rngInvoice,ROW(#REF!)-ROW(#REF!)), ROW(4:4)), MATCH($A$6,#REF!, 0)),"")</calculatedColumnFormula>
    </tableColumn>
    <tableColumn id="8" name="OIB primatelja" dataDxfId="197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196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195"/>
    <tableColumn id="11" name="Iznos" totalsRowFunction="count" dataDxfId="194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27" name="FakturaProjekta48261012222428" displayName="FakturaProjekta48261012222428" ref="A45:E53" totalsRowDxfId="109">
  <autoFilter ref="A45:E53"/>
  <tableColumns count="5">
    <tableColumn id="7" name="Naziv primatelja" dataDxfId="108"/>
    <tableColumn id="8" name="OIB primatelja" dataDxfId="107" dataCellStyle="Normalno"/>
    <tableColumn id="10" name="Sjedište primatelja" dataDxfId="106" dataCellStyle="Normalno"/>
    <tableColumn id="3" name="Vrsta rashoda i izdatka" dataDxfId="105"/>
    <tableColumn id="11" name="Iznos" totalsRowFunction="count" dataDxfId="10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58:E66" dataDxfId="1188" totalsRowDxfId="1187">
  <autoFilter ref="A58:E66"/>
  <tableColumns count="5">
    <tableColumn id="7" name="Naziv primatelja" dataDxfId="1186">
      <calculatedColumnFormula array="1">IFERROR(INDEX(#REF!,SMALL(IF(#REF!=rngInvoice,ROW(#REF!)-ROW(#REF!)), ROW(#REF!)), MATCH($A$6,#REF!, 0)),"")</calculatedColumnFormula>
    </tableColumn>
    <tableColumn id="8" name="OIB primatelja" dataDxfId="1185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1184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1183"/>
    <tableColumn id="11" name="Iznos" totalsRowFunction="count" dataDxfId="1182" dataCellStyle="Normalno">
      <calculatedColumnFormula>IFERROR((A59*B59)-C59,"")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8" name="FakturaProjekta7391113232529" displayName="FakturaProjekta7391113232529" ref="A9:E37" dataDxfId="103" totalsRowDxfId="102">
  <autoFilter ref="A9:E37"/>
  <tableColumns count="5">
    <tableColumn id="7" name="Naziv primatelja" dataDxfId="101">
      <calculatedColumnFormula array="1">IFERROR(INDEX(#REF!,SMALL(IF(#REF!=rngInvoice,ROW(#REF!)-ROW(#REF!)), ROW(4:4)), MATCH($A$6,#REF!, 0)),"")</calculatedColumnFormula>
    </tableColumn>
    <tableColumn id="8" name="OIB primatelja" dataDxfId="100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99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98"/>
    <tableColumn id="11" name="Iznos" totalsRowFunction="count" dataDxfId="97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9" name="FakturaProjekta48261012222430" displayName="FakturaProjekta48261012222430" ref="A45:E53" totalsRowDxfId="12">
  <autoFilter ref="A45:E53"/>
  <tableColumns count="5">
    <tableColumn id="7" name="Naziv primatelja" dataDxfId="11"/>
    <tableColumn id="8" name="OIB primatelja" dataDxfId="10" dataCellStyle="Normalno"/>
    <tableColumn id="10" name="Sjedište primatelja" dataDxfId="9" dataCellStyle="Normalno"/>
    <tableColumn id="3" name="Vrsta rashoda i izdatka" dataDxfId="8"/>
    <tableColumn id="11" name="Iznos" totalsRowFunction="count" dataDxfId="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30" name="FakturaProjekta7391113232531" displayName="FakturaProjekta7391113232531" ref="A9:E37" dataDxfId="6" totalsRowDxfId="5">
  <autoFilter ref="A9:E37"/>
  <tableColumns count="5">
    <tableColumn id="7" name="Naziv primatelja" dataDxfId="4">
      <calculatedColumnFormula array="1">IFERROR(INDEX(#REF!,SMALL(IF(#REF!=rngInvoice,ROW(#REF!)-ROW(#REF!)), ROW(4:4)), MATCH($A$6,#REF!, 0)),"")</calculatedColumnFormula>
    </tableColumn>
    <tableColumn id="8" name="OIB primatelja" dataDxfId="3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2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1"/>
    <tableColumn id="11" name="Iznos" totalsRowFunction="count" dataDxfId="0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13" name="FakturaProjekta48261014" displayName="FakturaProjekta48261014" ref="A49:E54" dataDxfId="496" totalsRowDxfId="495">
  <autoFilter ref="A49:E54"/>
  <tableColumns count="5">
    <tableColumn id="7" name="Naziv primatelja" dataDxfId="494">
      <calculatedColumnFormula array="1">IFERROR(INDEX(#REF!,SMALL(IF(#REF!=rngInvoice,ROW(#REF!)-ROW(#REF!)), ROW(#REF!)), MATCH($A$6,#REF!, 0)),"")</calculatedColumnFormula>
    </tableColumn>
    <tableColumn id="8" name="OIB primatelja" dataDxfId="493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492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491"/>
    <tableColumn id="11" name="Iznos" totalsRowFunction="count" dataDxfId="490" dataCellStyle="Normalno">
      <calculatedColumnFormula>IFERROR((A50*B50)-C50,"")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14" name="FakturaProjekta7391115" displayName="FakturaProjekta7391115" ref="A9:E41" dataDxfId="489" totalsRowDxfId="488">
  <autoFilter ref="A9:E41"/>
  <tableColumns count="5">
    <tableColumn id="7" name="Naziv primatelja" dataDxfId="487">
      <calculatedColumnFormula array="1">IFERROR(INDEX(#REF!,SMALL(IF(#REF!=rngInvoice,ROW(#REF!)-ROW(#REF!)), ROW(4:4)), MATCH($A$6,#REF!, 0)),"")</calculatedColumnFormula>
    </tableColumn>
    <tableColumn id="8" name="OIB primatelja" dataDxfId="486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485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484"/>
    <tableColumn id="11" name="Iznos" totalsRowFunction="count" dataDxfId="483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id="15" name="FakturaProjekta4826101416" displayName="FakturaProjekta4826101416" ref="A35:E40" dataDxfId="432" totalsRowDxfId="431">
  <autoFilter ref="A35:E40"/>
  <tableColumns count="5">
    <tableColumn id="7" name="Naziv primatelja" dataDxfId="430">
      <calculatedColumnFormula array="1">IFERROR(INDEX(#REF!,SMALL(IF(#REF!=rngInvoice,ROW(#REF!)-ROW(#REF!)), ROW(#REF!)), MATCH($A$6,#REF!, 0)),"")</calculatedColumnFormula>
    </tableColumn>
    <tableColumn id="8" name="OIB primatelja" dataDxfId="429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428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427"/>
    <tableColumn id="11" name="Iznos" totalsRowFunction="count" dataDxfId="426" dataCellStyle="Normalno">
      <calculatedColumnFormula>IFERROR((A36*B36)-C36,"")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id="16" name="FakturaProjekta739111517" displayName="FakturaProjekta739111517" ref="A9:E27" dataDxfId="425" totalsRowDxfId="424">
  <autoFilter ref="A9:E27"/>
  <tableColumns count="5">
    <tableColumn id="7" name="Naziv primatelja" dataDxfId="423">
      <calculatedColumnFormula array="1">IFERROR(INDEX(#REF!,SMALL(IF(#REF!=rngInvoice,ROW(#REF!)-ROW(#REF!)), ROW(4:4)), MATCH($A$6,#REF!, 0)),"")</calculatedColumnFormula>
    </tableColumn>
    <tableColumn id="8" name="OIB primatelja" dataDxfId="422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421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420"/>
    <tableColumn id="11" name="Iznos" totalsRowFunction="count" dataDxfId="419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id="17" name="FakturaProjekta482610141618" displayName="FakturaProjekta482610141618" ref="A35:E40" dataDxfId="368" totalsRowDxfId="367">
  <autoFilter ref="A35:E40"/>
  <tableColumns count="5">
    <tableColumn id="7" name="Naziv primatelja" dataDxfId="366">
      <calculatedColumnFormula array="1">IFERROR(INDEX(#REF!,SMALL(IF(#REF!=rngInvoice,ROW(#REF!)-ROW(#REF!)), ROW(#REF!)), MATCH($A$6,#REF!, 0)),"")</calculatedColumnFormula>
    </tableColumn>
    <tableColumn id="8" name="OIB primatelja" dataDxfId="365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364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363"/>
    <tableColumn id="11" name="Iznos" totalsRowFunction="count" dataDxfId="362" dataCellStyle="Normalno">
      <calculatedColumnFormula>IFERROR((A36*B36)-C36,"")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8.xml><?xml version="1.0" encoding="utf-8"?>
<table xmlns="http://schemas.openxmlformats.org/spreadsheetml/2006/main" id="18" name="FakturaProjekta73911151719" displayName="FakturaProjekta73911151719" ref="A9:E27" dataDxfId="361" totalsRowDxfId="360">
  <autoFilter ref="A9:E27"/>
  <tableColumns count="5">
    <tableColumn id="7" name="Naziv primatelja" dataDxfId="359">
      <calculatedColumnFormula array="1">IFERROR(INDEX(#REF!,SMALL(IF(#REF!=rngInvoice,ROW(#REF!)-ROW(#REF!)), ROW(4:4)), MATCH($A$6,#REF!, 0)),"")</calculatedColumnFormula>
    </tableColumn>
    <tableColumn id="8" name="OIB primatelja" dataDxfId="358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357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356"/>
    <tableColumn id="11" name="Iznos" totalsRowFunction="count" dataDxfId="355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9.xml><?xml version="1.0" encoding="utf-8"?>
<table xmlns="http://schemas.openxmlformats.org/spreadsheetml/2006/main" id="19" name="FakturaProjekta48261014161820" displayName="FakturaProjekta48261014161820" ref="A35:E40" dataDxfId="304" totalsRowDxfId="303">
  <autoFilter ref="A35:E40"/>
  <tableColumns count="5">
    <tableColumn id="7" name="Naziv primatelja" dataDxfId="302">
      <calculatedColumnFormula array="1">IFERROR(INDEX(#REF!,SMALL(IF(#REF!=rngInvoice,ROW(#REF!)-ROW(#REF!)), ROW(#REF!)), MATCH($A$6,#REF!, 0)),"")</calculatedColumnFormula>
    </tableColumn>
    <tableColumn id="8" name="OIB primatelja" dataDxfId="301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300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299"/>
    <tableColumn id="11" name="Iznos" totalsRowFunction="count" dataDxfId="298" dataCellStyle="Normalno">
      <calculatedColumnFormula>IFERROR((A36*B36)-C36,"")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7" name="FakturaProjekta48" displayName="FakturaProjekta48" ref="A55:E66" dataDxfId="1102" totalsRowDxfId="1101">
  <autoFilter ref="A55:E66"/>
  <tableColumns count="5">
    <tableColumn id="7" name="Naziv primatelja" dataDxfId="1100">
      <calculatedColumnFormula array="1">IFERROR(INDEX(#REF!,SMALL(IF(#REF!=rngInvoice,ROW(#REF!)-ROW(#REF!)), ROW(#REF!)), MATCH($A$6,#REF!, 0)),"")</calculatedColumnFormula>
    </tableColumn>
    <tableColumn id="8" name="OIB primatelja" dataDxfId="1099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1098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1097"/>
    <tableColumn id="11" name="Iznos" totalsRowFunction="count" dataDxfId="1096" dataCellStyle="Normalno">
      <calculatedColumnFormula>IFERROR((A56*B56)-C56,"")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0.xml><?xml version="1.0" encoding="utf-8"?>
<table xmlns="http://schemas.openxmlformats.org/spreadsheetml/2006/main" id="20" name="FakturaProjekta7391115171921" displayName="FakturaProjekta7391115171921" ref="A9:E27" dataDxfId="297" totalsRowDxfId="296">
  <autoFilter ref="A9:E27"/>
  <tableColumns count="5">
    <tableColumn id="7" name="Naziv primatelja" dataDxfId="295">
      <calculatedColumnFormula array="1">IFERROR(INDEX(#REF!,SMALL(IF(#REF!=rngInvoice,ROW(#REF!)-ROW(#REF!)), ROW(4:4)), MATCH($A$6,#REF!, 0)),"")</calculatedColumnFormula>
    </tableColumn>
    <tableColumn id="8" name="OIB primatelja" dataDxfId="294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293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292"/>
    <tableColumn id="11" name="Iznos" totalsRowFunction="count" dataDxfId="291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6" name="FakturaProjekta7" displayName="FakturaProjekta7" ref="A9:E47" dataDxfId="1095" totalsRowDxfId="1094">
  <autoFilter ref="A9:E47"/>
  <tableColumns count="5">
    <tableColumn id="7" name="Naziv primatelja" dataDxfId="1093">
      <calculatedColumnFormula array="1">IFERROR(INDEX(#REF!,SMALL(IF(#REF!=rngInvoice,ROW(#REF!)-ROW(#REF!)), ROW(4:4)), MATCH($A$6,#REF!, 0)),"")</calculatedColumnFormula>
    </tableColumn>
    <tableColumn id="8" name="OIB primatelja" dataDxfId="1092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1091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1090"/>
    <tableColumn id="11" name="Iznos" totalsRowFunction="count" dataDxfId="1089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1" name="FakturaProjekta482" displayName="FakturaProjekta482" ref="A55:E66" dataDxfId="1014" totalsRowDxfId="1013">
  <autoFilter ref="A55:E66"/>
  <tableColumns count="5">
    <tableColumn id="7" name="Naziv primatelja" dataDxfId="1012">
      <calculatedColumnFormula array="1">IFERROR(INDEX(#REF!,SMALL(IF(#REF!=rngInvoice,ROW(#REF!)-ROW(#REF!)), ROW(#REF!)), MATCH($A$6,#REF!, 0)),"")</calculatedColumnFormula>
    </tableColumn>
    <tableColumn id="8" name="OIB primatelja" dataDxfId="1011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1010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1009"/>
    <tableColumn id="11" name="Iznos" totalsRowFunction="count" dataDxfId="1008" dataCellStyle="Normalno">
      <calculatedColumnFormula>IFERROR((A56*B56)-C56,"")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2" name="FakturaProjekta73" displayName="FakturaProjekta73" ref="A9:E47" dataDxfId="1007" totalsRowDxfId="1006">
  <autoFilter ref="A9:E47"/>
  <tableColumns count="5">
    <tableColumn id="7" name="Naziv primatelja" dataDxfId="1005">
      <calculatedColumnFormula array="1">IFERROR(INDEX(#REF!,SMALL(IF(#REF!=rngInvoice,ROW(#REF!)-ROW(#REF!)), ROW(4:4)), MATCH($A$6,#REF!, 0)),"")</calculatedColumnFormula>
    </tableColumn>
    <tableColumn id="8" name="OIB primatelja" dataDxfId="1004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1003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1002"/>
    <tableColumn id="11" name="Iznos" totalsRowFunction="count" dataDxfId="1001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5" name="FakturaProjekta4826" displayName="FakturaProjekta4826" ref="A52:E60" totalsRowDxfId="936">
  <autoFilter ref="A52:E60"/>
  <tableColumns count="5">
    <tableColumn id="7" name="Naziv primatelja" dataDxfId="935"/>
    <tableColumn id="8" name="OIB primatelja" dataDxfId="934" dataCellStyle="Normalno"/>
    <tableColumn id="10" name="Sjedište primatelja" dataDxfId="933" dataCellStyle="Normalno"/>
    <tableColumn id="3" name="Vrsta rashoda i izdatka" dataDxfId="932"/>
    <tableColumn id="11" name="Iznos" totalsRowFunction="count" dataDxfId="93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739" displayName="FakturaProjekta739" ref="A9:E44" dataDxfId="930" totalsRowDxfId="929">
  <autoFilter ref="A9:E44"/>
  <tableColumns count="5">
    <tableColumn id="7" name="Naziv primatelja" dataDxfId="928">
      <calculatedColumnFormula array="1">IFERROR(INDEX(#REF!,SMALL(IF(#REF!=rngInvoice,ROW(#REF!)-ROW(#REF!)), ROW(4:4)), MATCH($A$6,#REF!, 0)),"")</calculatedColumnFormula>
    </tableColumn>
    <tableColumn id="8" name="OIB primatelja" dataDxfId="927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926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925"/>
    <tableColumn id="11" name="Iznos" totalsRowFunction="count" dataDxfId="924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82610" displayName="FakturaProjekta482610" ref="A66:E76" dataDxfId="835" totalsRowDxfId="834">
  <autoFilter ref="A66:E76"/>
  <tableColumns count="5">
    <tableColumn id="7" name="Naziv primatelja" dataDxfId="833">
      <calculatedColumnFormula array="1">IFERROR(INDEX(#REF!,SMALL(IF(#REF!=rngInvoice,ROW(#REF!)-ROW(#REF!)), ROW(#REF!)), MATCH($A$6,#REF!, 0)),"")</calculatedColumnFormula>
    </tableColumn>
    <tableColumn id="8" name="OIB primatelja" dataDxfId="832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831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830"/>
    <tableColumn id="11" name="Iznos" totalsRowFunction="count" dataDxfId="829" dataCellStyle="Normalno">
      <calculatedColumnFormula>IFERROR((A67*B67)-C67,"")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table" Target="../tables/table17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table" Target="../tables/table1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table" Target="../tables/table21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4.xml"/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10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11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0.xml"/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70"/>
  <sheetViews>
    <sheetView showGridLines="0" topLeftCell="A4" zoomScaleNormal="100" workbookViewId="0">
      <selection activeCell="A21" sqref="A21:E21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4.42578125" style="8" customWidth="1"/>
    <col min="5" max="5" width="17.85546875" style="8" customWidth="1"/>
    <col min="6" max="6" width="0.28515625" style="1" hidden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7" ht="37.5" customHeight="1" thickTop="1" x14ac:dyDescent="0.25">
      <c r="A2" s="184" t="s">
        <v>20</v>
      </c>
      <c r="B2" s="184"/>
      <c r="C2" s="15" t="s">
        <v>22</v>
      </c>
      <c r="D2" s="185" t="s">
        <v>23</v>
      </c>
      <c r="E2" s="185"/>
      <c r="F2" s="4"/>
    </row>
    <row r="3" spans="1:7" ht="47.25" customHeight="1" x14ac:dyDescent="0.25">
      <c r="A3" s="186" t="s">
        <v>21</v>
      </c>
      <c r="B3" s="186"/>
      <c r="C3" s="16" t="s">
        <v>41</v>
      </c>
      <c r="D3" s="187" t="s">
        <v>24</v>
      </c>
      <c r="E3" s="187"/>
      <c r="F3" s="4"/>
    </row>
    <row r="4" spans="1:7" ht="44.1" customHeight="1" x14ac:dyDescent="0.25">
      <c r="A4" s="13" t="s">
        <v>123</v>
      </c>
      <c r="B4" s="9"/>
      <c r="C4" s="9"/>
      <c r="D4" s="9"/>
      <c r="E4" s="9"/>
    </row>
    <row r="5" spans="1:7" ht="44.1" customHeight="1" x14ac:dyDescent="0.25">
      <c r="A5" s="182" t="s">
        <v>71</v>
      </c>
      <c r="B5" s="182"/>
      <c r="C5" s="182"/>
      <c r="D5" s="182"/>
      <c r="E5" s="182"/>
    </row>
    <row r="6" spans="1:7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  <c r="G6" s="18"/>
    </row>
    <row r="7" spans="1:7" s="2" customFormat="1" ht="33.75" customHeight="1" x14ac:dyDescent="0.25">
      <c r="A7" s="23" t="s">
        <v>33</v>
      </c>
      <c r="B7" s="28">
        <v>5614216244</v>
      </c>
      <c r="C7" s="25" t="s">
        <v>26</v>
      </c>
      <c r="D7" s="25" t="s">
        <v>30</v>
      </c>
      <c r="E7" s="71">
        <v>5.55</v>
      </c>
      <c r="G7" s="18"/>
    </row>
    <row r="8" spans="1:7" s="2" customFormat="1" ht="33.75" customHeight="1" x14ac:dyDescent="0.25">
      <c r="A8" s="23" t="s">
        <v>34</v>
      </c>
      <c r="B8" s="28">
        <v>24796394086</v>
      </c>
      <c r="C8" s="25" t="s">
        <v>1</v>
      </c>
      <c r="D8" s="25" t="s">
        <v>35</v>
      </c>
      <c r="E8" s="71">
        <v>55</v>
      </c>
      <c r="G8" s="18"/>
    </row>
    <row r="9" spans="1:7" s="2" customFormat="1" ht="33.75" customHeight="1" x14ac:dyDescent="0.25">
      <c r="A9" s="23" t="s">
        <v>49</v>
      </c>
      <c r="B9" s="28">
        <v>38016445738</v>
      </c>
      <c r="C9" s="25" t="s">
        <v>50</v>
      </c>
      <c r="D9" s="39" t="s">
        <v>38</v>
      </c>
      <c r="E9" s="72">
        <v>271.94</v>
      </c>
      <c r="G9" s="18"/>
    </row>
    <row r="10" spans="1:7" s="2" customFormat="1" ht="33.75" customHeight="1" x14ac:dyDescent="0.25">
      <c r="A10" s="35" t="s">
        <v>54</v>
      </c>
      <c r="B10" s="36">
        <v>50467974870</v>
      </c>
      <c r="C10" s="37" t="s">
        <v>2</v>
      </c>
      <c r="D10" s="39" t="s">
        <v>38</v>
      </c>
      <c r="E10" s="72">
        <v>575.4</v>
      </c>
      <c r="G10" s="18"/>
    </row>
    <row r="11" spans="1:7" s="2" customFormat="1" ht="33.75" customHeight="1" x14ac:dyDescent="0.25">
      <c r="A11" s="35" t="s">
        <v>39</v>
      </c>
      <c r="B11" s="36">
        <v>62226620908</v>
      </c>
      <c r="C11" s="37" t="s">
        <v>73</v>
      </c>
      <c r="D11" s="39" t="s">
        <v>43</v>
      </c>
      <c r="E11" s="72">
        <v>7.96</v>
      </c>
      <c r="G11" s="18"/>
    </row>
    <row r="12" spans="1:7" s="2" customFormat="1" ht="72" customHeight="1" x14ac:dyDescent="0.25">
      <c r="A12" s="35" t="s">
        <v>42</v>
      </c>
      <c r="B12" s="36">
        <v>54770719604</v>
      </c>
      <c r="C12" s="37" t="s">
        <v>31</v>
      </c>
      <c r="D12" s="37" t="s">
        <v>40</v>
      </c>
      <c r="E12" s="72">
        <v>39.200000000000003</v>
      </c>
      <c r="G12" s="18"/>
    </row>
    <row r="13" spans="1:7" s="2" customFormat="1" ht="40.5" customHeight="1" x14ac:dyDescent="0.25">
      <c r="A13" s="23" t="s">
        <v>8</v>
      </c>
      <c r="B13" s="29">
        <v>63073332379</v>
      </c>
      <c r="C13" s="25" t="s">
        <v>1</v>
      </c>
      <c r="D13" s="25" t="s">
        <v>44</v>
      </c>
      <c r="E13" s="71">
        <v>575.64</v>
      </c>
      <c r="G13" s="18"/>
    </row>
    <row r="14" spans="1:7" s="2" customFormat="1" ht="40.5" customHeight="1" x14ac:dyDescent="0.25">
      <c r="A14" s="35" t="s">
        <v>91</v>
      </c>
      <c r="B14" s="36">
        <v>55945864193</v>
      </c>
      <c r="C14" s="37" t="s">
        <v>26</v>
      </c>
      <c r="D14" s="37" t="s">
        <v>45</v>
      </c>
      <c r="E14" s="72">
        <v>550</v>
      </c>
      <c r="G14" s="18"/>
    </row>
    <row r="15" spans="1:7" s="2" customFormat="1" ht="40.5" customHeight="1" x14ac:dyDescent="0.25">
      <c r="A15" s="35" t="s">
        <v>91</v>
      </c>
      <c r="B15" s="36">
        <v>55945864193</v>
      </c>
      <c r="C15" s="37" t="s">
        <v>26</v>
      </c>
      <c r="D15" s="37" t="s">
        <v>45</v>
      </c>
      <c r="E15" s="72">
        <v>33.18</v>
      </c>
      <c r="G15" s="18"/>
    </row>
    <row r="16" spans="1:7" s="2" customFormat="1" ht="40.5" customHeight="1" x14ac:dyDescent="0.25">
      <c r="A16" s="35" t="s">
        <v>91</v>
      </c>
      <c r="B16" s="36">
        <v>55945864193</v>
      </c>
      <c r="C16" s="37" t="s">
        <v>26</v>
      </c>
      <c r="D16" s="37" t="s">
        <v>45</v>
      </c>
      <c r="E16" s="72">
        <v>33.18</v>
      </c>
      <c r="G16" s="18"/>
    </row>
    <row r="17" spans="1:7" s="2" customFormat="1" ht="40.5" customHeight="1" x14ac:dyDescent="0.25">
      <c r="A17" s="23" t="s">
        <v>6</v>
      </c>
      <c r="B17" s="29">
        <v>81793146560</v>
      </c>
      <c r="C17" s="25" t="s">
        <v>1</v>
      </c>
      <c r="D17" s="26" t="s">
        <v>7</v>
      </c>
      <c r="E17" s="71">
        <v>112.06</v>
      </c>
      <c r="G17" s="18"/>
    </row>
    <row r="18" spans="1:7" s="2" customFormat="1" ht="40.5" customHeight="1" x14ac:dyDescent="0.25">
      <c r="A18" s="23" t="s">
        <v>6</v>
      </c>
      <c r="B18" s="29">
        <v>81793146560</v>
      </c>
      <c r="C18" s="25" t="s">
        <v>1</v>
      </c>
      <c r="D18" s="26" t="s">
        <v>47</v>
      </c>
      <c r="E18" s="71">
        <v>155.25</v>
      </c>
      <c r="G18" s="18"/>
    </row>
    <row r="19" spans="1:7" s="2" customFormat="1" ht="40.5" customHeight="1" x14ac:dyDescent="0.25">
      <c r="A19" s="23" t="s">
        <v>5</v>
      </c>
      <c r="B19" s="29">
        <v>87311810356</v>
      </c>
      <c r="C19" s="25" t="s">
        <v>2</v>
      </c>
      <c r="D19" s="26" t="s">
        <v>46</v>
      </c>
      <c r="E19" s="71">
        <v>26.86</v>
      </c>
      <c r="G19" s="18"/>
    </row>
    <row r="20" spans="1:7" s="2" customFormat="1" ht="40.5" customHeight="1" x14ac:dyDescent="0.25">
      <c r="A20" s="23" t="s">
        <v>63</v>
      </c>
      <c r="B20" s="29">
        <v>69086932380</v>
      </c>
      <c r="C20" s="25" t="s">
        <v>31</v>
      </c>
      <c r="D20" s="26" t="s">
        <v>48</v>
      </c>
      <c r="E20" s="71">
        <v>60</v>
      </c>
      <c r="G20" s="18"/>
    </row>
    <row r="21" spans="1:7" s="2" customFormat="1" ht="40.5" customHeight="1" x14ac:dyDescent="0.25">
      <c r="A21" s="35" t="s">
        <v>138</v>
      </c>
      <c r="B21" s="36">
        <v>27759560625</v>
      </c>
      <c r="C21" s="37" t="s">
        <v>31</v>
      </c>
      <c r="D21" s="39" t="s">
        <v>139</v>
      </c>
      <c r="E21" s="72">
        <v>820.29</v>
      </c>
      <c r="G21" s="18"/>
    </row>
    <row r="22" spans="1:7" s="2" customFormat="1" ht="40.5" customHeight="1" x14ac:dyDescent="0.25">
      <c r="A22" s="23" t="s">
        <v>57</v>
      </c>
      <c r="B22" s="29">
        <v>56826138353</v>
      </c>
      <c r="C22" s="25" t="s">
        <v>26</v>
      </c>
      <c r="D22" s="25" t="s">
        <v>65</v>
      </c>
      <c r="E22" s="71">
        <v>21.68</v>
      </c>
      <c r="G22" s="18"/>
    </row>
    <row r="23" spans="1:7" s="2" customFormat="1" ht="36.75" customHeight="1" x14ac:dyDescent="0.25">
      <c r="A23" s="23" t="s">
        <v>57</v>
      </c>
      <c r="B23" s="29">
        <v>56826138353</v>
      </c>
      <c r="C23" s="25" t="s">
        <v>26</v>
      </c>
      <c r="D23" s="25" t="s">
        <v>65</v>
      </c>
      <c r="E23" s="71">
        <v>77.06</v>
      </c>
      <c r="G23" s="18"/>
    </row>
    <row r="24" spans="1:7" s="2" customFormat="1" ht="48" customHeight="1" x14ac:dyDescent="0.25">
      <c r="A24" s="23" t="s">
        <v>57</v>
      </c>
      <c r="B24" s="29">
        <v>56826138353</v>
      </c>
      <c r="C24" s="25" t="s">
        <v>26</v>
      </c>
      <c r="D24" s="25" t="s">
        <v>65</v>
      </c>
      <c r="E24" s="71">
        <v>5.08</v>
      </c>
      <c r="G24" s="18"/>
    </row>
    <row r="25" spans="1:7" s="2" customFormat="1" ht="33.75" customHeight="1" x14ac:dyDescent="0.25">
      <c r="A25" s="23" t="s">
        <v>57</v>
      </c>
      <c r="B25" s="29">
        <v>56826138353</v>
      </c>
      <c r="C25" s="25" t="s">
        <v>26</v>
      </c>
      <c r="D25" s="25" t="s">
        <v>65</v>
      </c>
      <c r="E25" s="71">
        <v>2.99</v>
      </c>
      <c r="G25" s="18"/>
    </row>
    <row r="26" spans="1:7" s="2" customFormat="1" ht="33.75" customHeight="1" x14ac:dyDescent="0.25">
      <c r="A26" s="23" t="s">
        <v>57</v>
      </c>
      <c r="B26" s="29">
        <v>56826138353</v>
      </c>
      <c r="C26" s="25" t="s">
        <v>26</v>
      </c>
      <c r="D26" s="25" t="s">
        <v>65</v>
      </c>
      <c r="E26" s="71">
        <v>9.2200000000000006</v>
      </c>
      <c r="G26" s="18"/>
    </row>
    <row r="27" spans="1:7" s="2" customFormat="1" ht="33.75" customHeight="1" x14ac:dyDescent="0.25">
      <c r="A27" s="23" t="s">
        <v>57</v>
      </c>
      <c r="B27" s="29">
        <v>56826138353</v>
      </c>
      <c r="C27" s="25" t="s">
        <v>26</v>
      </c>
      <c r="D27" s="25" t="s">
        <v>65</v>
      </c>
      <c r="E27" s="71">
        <v>27.91</v>
      </c>
      <c r="G27" s="18"/>
    </row>
    <row r="28" spans="1:7" s="2" customFormat="1" ht="60.75" customHeight="1" x14ac:dyDescent="0.25">
      <c r="A28" s="23" t="s">
        <v>57</v>
      </c>
      <c r="B28" s="29">
        <v>56826138353</v>
      </c>
      <c r="C28" s="25" t="s">
        <v>26</v>
      </c>
      <c r="D28" s="25" t="s">
        <v>66</v>
      </c>
      <c r="E28" s="71">
        <v>74.98</v>
      </c>
      <c r="G28" s="18"/>
    </row>
    <row r="29" spans="1:7" s="2" customFormat="1" ht="48.75" customHeight="1" x14ac:dyDescent="0.25">
      <c r="A29" s="23" t="s">
        <v>57</v>
      </c>
      <c r="B29" s="29">
        <v>56826138353</v>
      </c>
      <c r="C29" s="25" t="s">
        <v>26</v>
      </c>
      <c r="D29" s="25" t="s">
        <v>66</v>
      </c>
      <c r="E29" s="71">
        <v>9.2200000000000006</v>
      </c>
      <c r="G29" s="18"/>
    </row>
    <row r="30" spans="1:7" s="2" customFormat="1" ht="51.75" customHeight="1" x14ac:dyDescent="0.25">
      <c r="A30" s="23" t="s">
        <v>56</v>
      </c>
      <c r="B30" s="28">
        <v>38812451417</v>
      </c>
      <c r="C30" s="25" t="s">
        <v>26</v>
      </c>
      <c r="D30" s="25" t="s">
        <v>66</v>
      </c>
      <c r="E30" s="71">
        <v>209.52</v>
      </c>
      <c r="G30" s="18"/>
    </row>
    <row r="31" spans="1:7" s="2" customFormat="1" ht="33.950000000000003" customHeight="1" x14ac:dyDescent="0.25">
      <c r="A31" s="23" t="s">
        <v>55</v>
      </c>
      <c r="B31" s="24">
        <v>45392055435</v>
      </c>
      <c r="C31" s="25" t="s">
        <v>1</v>
      </c>
      <c r="D31" s="26" t="s">
        <v>69</v>
      </c>
      <c r="E31" s="71">
        <v>178.88</v>
      </c>
      <c r="G31" s="18"/>
    </row>
    <row r="32" spans="1:7" s="2" customFormat="1" ht="33.950000000000003" customHeight="1" x14ac:dyDescent="0.25">
      <c r="A32" s="23" t="s">
        <v>55</v>
      </c>
      <c r="B32" s="24">
        <v>45392055435</v>
      </c>
      <c r="C32" s="25" t="s">
        <v>1</v>
      </c>
      <c r="D32" s="26" t="s">
        <v>69</v>
      </c>
      <c r="E32" s="71">
        <v>178.88</v>
      </c>
      <c r="G32" s="18"/>
    </row>
    <row r="33" spans="1:7" s="2" customFormat="1" ht="33.950000000000003" customHeight="1" x14ac:dyDescent="0.25">
      <c r="A33" s="23" t="s">
        <v>9</v>
      </c>
      <c r="B33" s="28">
        <v>85821130368</v>
      </c>
      <c r="C33" s="25" t="s">
        <v>1</v>
      </c>
      <c r="D33" s="25" t="s">
        <v>14</v>
      </c>
      <c r="E33" s="71">
        <v>1.66</v>
      </c>
      <c r="G33" s="18"/>
    </row>
    <row r="34" spans="1:7" s="2" customFormat="1" ht="36" customHeight="1" x14ac:dyDescent="0.25">
      <c r="A34" s="23" t="s">
        <v>137</v>
      </c>
      <c r="B34" s="24">
        <v>61563269367</v>
      </c>
      <c r="C34" s="25" t="s">
        <v>166</v>
      </c>
      <c r="D34" s="26" t="s">
        <v>64</v>
      </c>
      <c r="E34" s="71">
        <v>550</v>
      </c>
      <c r="G34" s="18"/>
    </row>
    <row r="35" spans="1:7" s="2" customFormat="1" ht="33.950000000000003" customHeight="1" x14ac:dyDescent="0.25">
      <c r="A35" s="35" t="s">
        <v>134</v>
      </c>
      <c r="B35" s="36">
        <v>26255355420</v>
      </c>
      <c r="C35" s="37" t="s">
        <v>135</v>
      </c>
      <c r="D35" s="37" t="s">
        <v>136</v>
      </c>
      <c r="E35" s="72">
        <v>737.5</v>
      </c>
      <c r="G35" s="18"/>
    </row>
    <row r="36" spans="1:7" s="2" customFormat="1" ht="33.950000000000003" customHeight="1" x14ac:dyDescent="0.25">
      <c r="A36" s="23" t="s">
        <v>58</v>
      </c>
      <c r="B36" s="24">
        <v>68419124305</v>
      </c>
      <c r="C36" s="25" t="s">
        <v>1</v>
      </c>
      <c r="D36" s="37" t="s">
        <v>67</v>
      </c>
      <c r="E36" s="71">
        <v>21.24</v>
      </c>
      <c r="G36" s="18"/>
    </row>
    <row r="37" spans="1:7" s="2" customFormat="1" ht="33.950000000000003" customHeight="1" x14ac:dyDescent="0.25">
      <c r="A37" s="23" t="s">
        <v>132</v>
      </c>
      <c r="B37" s="24">
        <v>23495584640</v>
      </c>
      <c r="C37" s="25" t="s">
        <v>129</v>
      </c>
      <c r="D37" s="37" t="s">
        <v>133</v>
      </c>
      <c r="E37" s="71">
        <v>415.5</v>
      </c>
      <c r="G37" s="18"/>
    </row>
    <row r="38" spans="1:7" s="2" customFormat="1" ht="33.950000000000003" customHeight="1" x14ac:dyDescent="0.25">
      <c r="A38" s="23" t="s">
        <v>53</v>
      </c>
      <c r="B38" s="24">
        <v>85821130368</v>
      </c>
      <c r="C38" s="25" t="s">
        <v>1</v>
      </c>
      <c r="D38" s="26" t="s">
        <v>70</v>
      </c>
      <c r="E38" s="71">
        <v>64.7</v>
      </c>
      <c r="G38" s="18"/>
    </row>
    <row r="39" spans="1:7" s="2" customFormat="1" ht="33.950000000000003" customHeight="1" x14ac:dyDescent="0.25">
      <c r="A39" s="23" t="s">
        <v>59</v>
      </c>
      <c r="B39" s="24">
        <v>52508873833</v>
      </c>
      <c r="C39" s="25" t="s">
        <v>26</v>
      </c>
      <c r="D39" s="26" t="s">
        <v>60</v>
      </c>
      <c r="E39" s="71">
        <v>84.67</v>
      </c>
      <c r="G39" s="18"/>
    </row>
    <row r="40" spans="1:7" s="2" customFormat="1" ht="33.950000000000003" customHeight="1" x14ac:dyDescent="0.25">
      <c r="A40" s="23" t="s">
        <v>53</v>
      </c>
      <c r="B40" s="24">
        <v>85821130368</v>
      </c>
      <c r="C40" s="25" t="s">
        <v>1</v>
      </c>
      <c r="D40" s="26" t="s">
        <v>70</v>
      </c>
      <c r="E40" s="71">
        <v>8.3000000000000007</v>
      </c>
      <c r="G40" s="18"/>
    </row>
    <row r="41" spans="1:7" s="2" customFormat="1" ht="33.950000000000003" customHeight="1" x14ac:dyDescent="0.25">
      <c r="A41" s="41" t="s">
        <v>78</v>
      </c>
      <c r="B41" s="42">
        <v>55868535067</v>
      </c>
      <c r="C41" s="43" t="s">
        <v>27</v>
      </c>
      <c r="D41" s="43" t="s">
        <v>79</v>
      </c>
      <c r="E41" s="72">
        <v>24114.09</v>
      </c>
      <c r="G41" s="18"/>
    </row>
    <row r="42" spans="1:7" s="2" customFormat="1" ht="62.25" customHeight="1" x14ac:dyDescent="0.25">
      <c r="A42" s="35" t="s">
        <v>130</v>
      </c>
      <c r="B42" s="42">
        <v>45716968513</v>
      </c>
      <c r="C42" s="43" t="s">
        <v>31</v>
      </c>
      <c r="D42" s="26" t="s">
        <v>131</v>
      </c>
      <c r="E42" s="72">
        <v>99.54</v>
      </c>
      <c r="G42" s="18"/>
    </row>
    <row r="43" spans="1:7" s="2" customFormat="1" ht="44.25" customHeight="1" x14ac:dyDescent="0.25">
      <c r="A43" s="41" t="s">
        <v>80</v>
      </c>
      <c r="B43" s="42">
        <v>79478632402</v>
      </c>
      <c r="C43" s="43" t="s">
        <v>31</v>
      </c>
      <c r="D43" s="26" t="s">
        <v>83</v>
      </c>
      <c r="E43" s="72">
        <v>1729.31</v>
      </c>
      <c r="G43" s="18"/>
    </row>
    <row r="44" spans="1:7" s="2" customFormat="1" ht="39.75" customHeight="1" x14ac:dyDescent="0.25">
      <c r="A44" s="41" t="s">
        <v>80</v>
      </c>
      <c r="B44" s="42">
        <v>79478632403</v>
      </c>
      <c r="C44" s="43" t="s">
        <v>31</v>
      </c>
      <c r="D44" s="26" t="s">
        <v>140</v>
      </c>
      <c r="E44" s="72">
        <v>2681.13</v>
      </c>
      <c r="G44" s="18"/>
    </row>
    <row r="45" spans="1:7" s="2" customFormat="1" ht="33.950000000000003" customHeight="1" x14ac:dyDescent="0.25">
      <c r="A45" s="41" t="s">
        <v>81</v>
      </c>
      <c r="B45" s="42">
        <v>10612971800</v>
      </c>
      <c r="C45" s="43" t="s">
        <v>31</v>
      </c>
      <c r="D45" s="26" t="s">
        <v>83</v>
      </c>
      <c r="E45" s="72">
        <v>1600.09</v>
      </c>
      <c r="G45" s="18"/>
    </row>
    <row r="46" spans="1:7" s="14" customFormat="1" ht="33.950000000000003" customHeight="1" x14ac:dyDescent="0.25">
      <c r="A46" s="41" t="s">
        <v>84</v>
      </c>
      <c r="B46" s="42">
        <v>47432874968</v>
      </c>
      <c r="C46" s="43" t="s">
        <v>1</v>
      </c>
      <c r="D46" s="26" t="s">
        <v>140</v>
      </c>
      <c r="E46" s="72">
        <v>18.32</v>
      </c>
      <c r="G46" s="19"/>
    </row>
    <row r="47" spans="1:7" ht="33.950000000000003" customHeight="1" x14ac:dyDescent="0.25">
      <c r="A47" s="41" t="s">
        <v>84</v>
      </c>
      <c r="B47" s="42">
        <v>47432874968</v>
      </c>
      <c r="C47" s="43" t="s">
        <v>1</v>
      </c>
      <c r="D47" s="26" t="s">
        <v>127</v>
      </c>
      <c r="E47" s="72">
        <v>67.14</v>
      </c>
    </row>
    <row r="48" spans="1:7" ht="33.950000000000003" customHeight="1" x14ac:dyDescent="0.25">
      <c r="A48" s="41" t="s">
        <v>49</v>
      </c>
      <c r="B48" s="28">
        <v>38016445738</v>
      </c>
      <c r="C48" s="43" t="s">
        <v>82</v>
      </c>
      <c r="D48" s="26" t="s">
        <v>83</v>
      </c>
      <c r="E48" s="72">
        <v>616.34</v>
      </c>
    </row>
    <row r="49" spans="1:5" ht="33.950000000000003" customHeight="1" x14ac:dyDescent="0.25">
      <c r="A49" s="35" t="s">
        <v>128</v>
      </c>
      <c r="B49" s="42">
        <v>9554457283</v>
      </c>
      <c r="C49" s="37" t="s">
        <v>129</v>
      </c>
      <c r="D49" s="26" t="s">
        <v>127</v>
      </c>
      <c r="E49" s="72">
        <v>600</v>
      </c>
    </row>
    <row r="50" spans="1:5" ht="33.950000000000003" customHeight="1" x14ac:dyDescent="0.25">
      <c r="A50" s="30" t="s">
        <v>4</v>
      </c>
      <c r="B50" s="31"/>
      <c r="C50" s="32"/>
      <c r="D50" s="32"/>
      <c r="E50" s="33">
        <f>SUM(E7:E49)</f>
        <v>37526.459999999992</v>
      </c>
    </row>
    <row r="53" spans="1:5" ht="33.950000000000003" customHeight="1" thickBot="1" x14ac:dyDescent="0.3">
      <c r="A53" s="183" t="s">
        <v>15</v>
      </c>
      <c r="B53" s="183"/>
      <c r="C53" s="183"/>
      <c r="D53" s="183"/>
      <c r="E53" s="183"/>
    </row>
    <row r="54" spans="1:5" ht="33.950000000000003" customHeight="1" thickTop="1" x14ac:dyDescent="0.25">
      <c r="A54" s="184" t="s">
        <v>20</v>
      </c>
      <c r="B54" s="184"/>
      <c r="C54" s="21" t="s">
        <v>22</v>
      </c>
      <c r="D54" s="185" t="s">
        <v>23</v>
      </c>
      <c r="E54" s="185"/>
    </row>
    <row r="55" spans="1:5" ht="33.950000000000003" customHeight="1" x14ac:dyDescent="0.25">
      <c r="A55" s="186" t="s">
        <v>21</v>
      </c>
      <c r="B55" s="186"/>
      <c r="C55" s="22" t="s">
        <v>41</v>
      </c>
      <c r="D55" s="187" t="s">
        <v>24</v>
      </c>
      <c r="E55" s="187"/>
    </row>
    <row r="56" spans="1:5" ht="33.950000000000003" customHeight="1" x14ac:dyDescent="0.25">
      <c r="A56" s="20" t="s">
        <v>123</v>
      </c>
      <c r="B56" s="9"/>
      <c r="C56" s="9"/>
      <c r="D56" s="9"/>
      <c r="E56" s="9"/>
    </row>
    <row r="57" spans="1:5" ht="33.950000000000003" customHeight="1" x14ac:dyDescent="0.25">
      <c r="A57" s="182" t="s">
        <v>72</v>
      </c>
      <c r="B57" s="182"/>
      <c r="C57" s="182"/>
      <c r="D57" s="182"/>
      <c r="E57" s="182"/>
    </row>
    <row r="58" spans="1:5" ht="33.950000000000003" customHeight="1" x14ac:dyDescent="0.25">
      <c r="A58" s="6" t="s">
        <v>10</v>
      </c>
      <c r="B58" s="6" t="s">
        <v>11</v>
      </c>
      <c r="C58" s="6" t="s">
        <v>12</v>
      </c>
      <c r="D58" s="6" t="s">
        <v>13</v>
      </c>
      <c r="E58" s="6" t="s">
        <v>0</v>
      </c>
    </row>
    <row r="59" spans="1:5" ht="33.950000000000003" customHeight="1" x14ac:dyDescent="0.25">
      <c r="A59" s="7" t="s">
        <v>3</v>
      </c>
      <c r="B59" s="10" t="str">
        <f t="array" ref="B59">IFERROR(INDEX(#REF!,SMALL(IF(#REF!=rngInvoice,ROW(#REF!)-ROW(#REF!)), ROW(#REF!)), MATCH($B$6,#REF!, 0)),"")</f>
        <v/>
      </c>
      <c r="C59" s="5" t="s">
        <v>85</v>
      </c>
      <c r="D59" s="5" t="s">
        <v>143</v>
      </c>
      <c r="E59" s="82">
        <v>1927.18</v>
      </c>
    </row>
    <row r="60" spans="1:5" ht="33.950000000000003" customHeight="1" x14ac:dyDescent="0.25">
      <c r="A60" s="7" t="s">
        <v>3</v>
      </c>
      <c r="B60" s="10"/>
      <c r="C60" s="5" t="s">
        <v>85</v>
      </c>
      <c r="D60" s="11" t="s">
        <v>142</v>
      </c>
      <c r="E60" s="82">
        <v>85502.85</v>
      </c>
    </row>
    <row r="61" spans="1:5" ht="33.950000000000003" customHeight="1" x14ac:dyDescent="0.25">
      <c r="A61" s="7" t="s">
        <v>3</v>
      </c>
      <c r="B61" s="10"/>
      <c r="C61" s="5" t="s">
        <v>85</v>
      </c>
      <c r="D61" s="5" t="s">
        <v>74</v>
      </c>
      <c r="E61" s="82">
        <v>13787.56</v>
      </c>
    </row>
    <row r="62" spans="1:5" ht="33.950000000000003" customHeight="1" x14ac:dyDescent="0.25">
      <c r="A62" s="7" t="s">
        <v>75</v>
      </c>
      <c r="B62" s="28"/>
      <c r="C62" s="5" t="s">
        <v>26</v>
      </c>
      <c r="D62" s="11" t="s">
        <v>141</v>
      </c>
      <c r="E62" s="71">
        <v>2952.83</v>
      </c>
    </row>
    <row r="63" spans="1:5" ht="33.950000000000003" customHeight="1" x14ac:dyDescent="0.25">
      <c r="A63" s="7" t="s">
        <v>76</v>
      </c>
      <c r="B63" s="36" t="str">
        <f t="array" ref="B63">IFERROR(INDEX(#REF!,SMALL(IF(#REF!=rngInvoice,ROW(#REF!)-ROW(#REF!)), ROW(92:92)), MATCH($B$6,#REF!, 0)),"")</f>
        <v/>
      </c>
      <c r="C63" s="5" t="s">
        <v>26</v>
      </c>
      <c r="D63" s="11" t="s">
        <v>74</v>
      </c>
      <c r="E63" s="71">
        <v>487.23</v>
      </c>
    </row>
    <row r="64" spans="1:5" ht="33.950000000000003" customHeight="1" x14ac:dyDescent="0.25">
      <c r="A64" s="7" t="s">
        <v>76</v>
      </c>
      <c r="B64" s="36" t="str">
        <f t="array" ref="B64">IFERROR(INDEX(#REF!,SMALL(IF(#REF!=rngInvoice,ROW(#REF!)-ROW(#REF!)), ROW(93:93)), MATCH($B$6,#REF!, 0)),"")</f>
        <v/>
      </c>
      <c r="C64" s="5" t="s">
        <v>26</v>
      </c>
      <c r="D64" s="11" t="s">
        <v>77</v>
      </c>
      <c r="E64" s="71">
        <v>160</v>
      </c>
    </row>
    <row r="65" spans="1:5" ht="33.950000000000003" customHeight="1" x14ac:dyDescent="0.25">
      <c r="A65" s="7" t="s">
        <v>3</v>
      </c>
      <c r="B65" s="42" t="str">
        <f t="array" ref="B65">IFERROR(INDEX(#REF!,SMALL(IF(#REF!=rngInvoice,ROW(#REF!)-ROW(#REF!)), ROW(#REF!)), MATCH($B$6,#REF!, 0)),"")</f>
        <v/>
      </c>
      <c r="C65" s="5" t="s">
        <v>85</v>
      </c>
      <c r="D65" s="43" t="s">
        <v>90</v>
      </c>
      <c r="E65" s="72">
        <v>194</v>
      </c>
    </row>
    <row r="66" spans="1:5" ht="33.950000000000003" customHeight="1" x14ac:dyDescent="0.25">
      <c r="A66" s="30" t="s">
        <v>4</v>
      </c>
      <c r="B66" s="31"/>
      <c r="C66" s="32"/>
      <c r="D66" s="32"/>
      <c r="E66" s="33">
        <f>SUM(E59:E65)</f>
        <v>105011.65</v>
      </c>
    </row>
    <row r="69" spans="1:5" ht="33.950000000000003" customHeight="1" x14ac:dyDescent="0.25">
      <c r="E69" s="8" t="s">
        <v>86</v>
      </c>
    </row>
    <row r="70" spans="1:5" ht="33.950000000000003" customHeight="1" x14ac:dyDescent="0.25">
      <c r="E70" s="8" t="s">
        <v>87</v>
      </c>
    </row>
  </sheetData>
  <sheetProtection selectLockedCells="1"/>
  <mergeCells count="12">
    <mergeCell ref="A5:E5"/>
    <mergeCell ref="A1:E1"/>
    <mergeCell ref="A2:B2"/>
    <mergeCell ref="A3:B3"/>
    <mergeCell ref="D2:E2"/>
    <mergeCell ref="D3:E3"/>
    <mergeCell ref="A57:E57"/>
    <mergeCell ref="A53:E53"/>
    <mergeCell ref="A54:B54"/>
    <mergeCell ref="D54:E54"/>
    <mergeCell ref="A55:B55"/>
    <mergeCell ref="D55:E55"/>
  </mergeCells>
  <phoneticPr fontId="2" type="noConversion"/>
  <conditionalFormatting sqref="C28:D28 A28 D29 A30 C30:D30 C33:D33 A33 A50:D50 A48 C48 A14:A16 D21 A22:A26 C22:D26 C20:D20 A20 A7:A12 C7:D12 A47:D47 D46 A41:D45 C14:D16 C62 A61:A62">
    <cfRule type="expression" dxfId="1275" priority="217">
      <formula>MOD(ROW(),2)=0</formula>
    </cfRule>
  </conditionalFormatting>
  <conditionalFormatting sqref="E50 E23:E26 E28 E33 E14:E16 E61:E62 E30 E20 E7:E12 E47:E48 E41:E45">
    <cfRule type="expression" dxfId="1274" priority="214">
      <formula>MOD(ROW(),2)=0</formula>
    </cfRule>
    <cfRule type="expression" dxfId="1273" priority="215">
      <formula>MOD(ROW(),2)=1</formula>
    </cfRule>
  </conditionalFormatting>
  <conditionalFormatting sqref="E18">
    <cfRule type="expression" dxfId="1272" priority="185">
      <formula>MOD(ROW(),2)=0</formula>
    </cfRule>
    <cfRule type="expression" dxfId="1271" priority="186">
      <formula>MOD(ROW(),2)=1</formula>
    </cfRule>
  </conditionalFormatting>
  <conditionalFormatting sqref="E19">
    <cfRule type="expression" dxfId="1270" priority="181">
      <formula>MOD(ROW(),2)=0</formula>
    </cfRule>
    <cfRule type="expression" dxfId="1269" priority="182">
      <formula>MOD(ROW(),2)=1</formula>
    </cfRule>
  </conditionalFormatting>
  <conditionalFormatting sqref="A13 C13:D13">
    <cfRule type="expression" dxfId="1268" priority="193">
      <formula>MOD(ROW(),2)=0</formula>
    </cfRule>
  </conditionalFormatting>
  <conditionalFormatting sqref="E13">
    <cfRule type="expression" dxfId="1267" priority="191">
      <formula>MOD(ROW(),2)=0</formula>
    </cfRule>
    <cfRule type="expression" dxfId="1266" priority="192">
      <formula>MOD(ROW(),2)=1</formula>
    </cfRule>
  </conditionalFormatting>
  <conditionalFormatting sqref="C17:D17 A17">
    <cfRule type="expression" dxfId="1265" priority="190">
      <formula>MOD(ROW(),2)=0</formula>
    </cfRule>
  </conditionalFormatting>
  <conditionalFormatting sqref="E17">
    <cfRule type="expression" dxfId="1264" priority="188">
      <formula>MOD(ROW(),2)=0</formula>
    </cfRule>
    <cfRule type="expression" dxfId="1263" priority="189">
      <formula>MOD(ROW(),2)=1</formula>
    </cfRule>
  </conditionalFormatting>
  <conditionalFormatting sqref="D18">
    <cfRule type="expression" dxfId="1262" priority="187">
      <formula>MOD(ROW(),2)=0</formula>
    </cfRule>
  </conditionalFormatting>
  <conditionalFormatting sqref="C18 A18">
    <cfRule type="expression" dxfId="1261" priority="184">
      <formula>MOD(ROW(),2)=0</formula>
    </cfRule>
  </conditionalFormatting>
  <conditionalFormatting sqref="C19:D19 A19">
    <cfRule type="expression" dxfId="1260" priority="183">
      <formula>MOD(ROW(),2)=0</formula>
    </cfRule>
  </conditionalFormatting>
  <conditionalFormatting sqref="E22">
    <cfRule type="expression" dxfId="1259" priority="163">
      <formula>MOD(ROW(),2)=0</formula>
    </cfRule>
    <cfRule type="expression" dxfId="1258" priority="164">
      <formula>MOD(ROW(),2)=1</formula>
    </cfRule>
  </conditionalFormatting>
  <conditionalFormatting sqref="C21">
    <cfRule type="expression" dxfId="1257" priority="177">
      <formula>MOD(ROW(),2)=0</formula>
    </cfRule>
  </conditionalFormatting>
  <conditionalFormatting sqref="A21">
    <cfRule type="expression" dxfId="1256" priority="174">
      <formula>MOD(ROW(),2)=0</formula>
    </cfRule>
  </conditionalFormatting>
  <conditionalFormatting sqref="E21">
    <cfRule type="expression" dxfId="1255" priority="172">
      <formula>MOD(ROW(),2)=0</formula>
    </cfRule>
    <cfRule type="expression" dxfId="1254" priority="173">
      <formula>MOD(ROW(),2)=1</formula>
    </cfRule>
  </conditionalFormatting>
  <conditionalFormatting sqref="E27">
    <cfRule type="expression" dxfId="1253" priority="160">
      <formula>MOD(ROW(),2)=0</formula>
    </cfRule>
    <cfRule type="expression" dxfId="1252" priority="161">
      <formula>MOD(ROW(),2)=1</formula>
    </cfRule>
  </conditionalFormatting>
  <conditionalFormatting sqref="C27:D27 A27">
    <cfRule type="expression" dxfId="1251" priority="162">
      <formula>MOD(ROW(),2)=0</formula>
    </cfRule>
  </conditionalFormatting>
  <conditionalFormatting sqref="E29">
    <cfRule type="expression" dxfId="1250" priority="157">
      <formula>MOD(ROW(),2)=0</formula>
    </cfRule>
    <cfRule type="expression" dxfId="1249" priority="158">
      <formula>MOD(ROW(),2)=1</formula>
    </cfRule>
  </conditionalFormatting>
  <conditionalFormatting sqref="C29 A29">
    <cfRule type="expression" dxfId="1248" priority="159">
      <formula>MOD(ROW(),2)=0</formula>
    </cfRule>
  </conditionalFormatting>
  <conditionalFormatting sqref="A31:C31">
    <cfRule type="expression" dxfId="1247" priority="153">
      <formula>MOD(ROW(),2)=0</formula>
    </cfRule>
  </conditionalFormatting>
  <conditionalFormatting sqref="E31">
    <cfRule type="expression" dxfId="1246" priority="151">
      <formula>MOD(ROW(),2)=0</formula>
    </cfRule>
    <cfRule type="expression" dxfId="1245" priority="152">
      <formula>MOD(ROW(),2)=1</formula>
    </cfRule>
  </conditionalFormatting>
  <conditionalFormatting sqref="D31:D32">
    <cfRule type="expression" dxfId="1244" priority="150">
      <formula>MOD(ROW(),2)=0</formula>
    </cfRule>
  </conditionalFormatting>
  <conditionalFormatting sqref="A32:C32">
    <cfRule type="expression" dxfId="1243" priority="149">
      <formula>MOD(ROW(),2)=0</formula>
    </cfRule>
  </conditionalFormatting>
  <conditionalFormatting sqref="E32">
    <cfRule type="expression" dxfId="1242" priority="147">
      <formula>MOD(ROW(),2)=0</formula>
    </cfRule>
    <cfRule type="expression" dxfId="1241" priority="148">
      <formula>MOD(ROW(),2)=1</formula>
    </cfRule>
  </conditionalFormatting>
  <conditionalFormatting sqref="A34:D34">
    <cfRule type="expression" dxfId="1240" priority="136">
      <formula>MOD(ROW(),2)=0</formula>
    </cfRule>
  </conditionalFormatting>
  <conditionalFormatting sqref="E34">
    <cfRule type="expression" dxfId="1239" priority="134">
      <formula>MOD(ROW(),2)=0</formula>
    </cfRule>
    <cfRule type="expression" dxfId="1238" priority="135">
      <formula>MOD(ROW(),2)=1</formula>
    </cfRule>
  </conditionalFormatting>
  <conditionalFormatting sqref="E38">
    <cfRule type="expression" dxfId="1237" priority="118">
      <formula>MOD(ROW(),2)=0</formula>
    </cfRule>
    <cfRule type="expression" dxfId="1236" priority="119">
      <formula>MOD(ROW(),2)=1</formula>
    </cfRule>
  </conditionalFormatting>
  <conditionalFormatting sqref="C35:D35 A35 D36:D37">
    <cfRule type="expression" dxfId="1235" priority="127">
      <formula>MOD(ROW(),2)=0</formula>
    </cfRule>
  </conditionalFormatting>
  <conditionalFormatting sqref="E35">
    <cfRule type="expression" dxfId="1234" priority="125">
      <formula>MOD(ROW(),2)=0</formula>
    </cfRule>
    <cfRule type="expression" dxfId="1233" priority="126">
      <formula>MOD(ROW(),2)=1</formula>
    </cfRule>
  </conditionalFormatting>
  <conditionalFormatting sqref="A36:C37">
    <cfRule type="expression" dxfId="1232" priority="124">
      <formula>MOD(ROW(),2)=0</formula>
    </cfRule>
  </conditionalFormatting>
  <conditionalFormatting sqref="E36:E37">
    <cfRule type="expression" dxfId="1231" priority="122">
      <formula>MOD(ROW(),2)=0</formula>
    </cfRule>
    <cfRule type="expression" dxfId="1230" priority="123">
      <formula>MOD(ROW(),2)=1</formula>
    </cfRule>
  </conditionalFormatting>
  <conditionalFormatting sqref="A38:D38">
    <cfRule type="expression" dxfId="1229" priority="120">
      <formula>MOD(ROW(),2)=0</formula>
    </cfRule>
  </conditionalFormatting>
  <conditionalFormatting sqref="A66:D66">
    <cfRule type="expression" dxfId="1228" priority="114">
      <formula>MOD(ROW(),2)=0</formula>
    </cfRule>
  </conditionalFormatting>
  <conditionalFormatting sqref="E66">
    <cfRule type="expression" dxfId="1227" priority="112">
      <formula>MOD(ROW(),2)=0</formula>
    </cfRule>
    <cfRule type="expression" dxfId="1226" priority="113">
      <formula>MOD(ROW(),2)=1</formula>
    </cfRule>
  </conditionalFormatting>
  <conditionalFormatting sqref="A60:B60 D60">
    <cfRule type="expression" dxfId="1225" priority="40">
      <formula>MOD(ROW(),2)=0</formula>
    </cfRule>
  </conditionalFormatting>
  <conditionalFormatting sqref="E60">
    <cfRule type="expression" dxfId="1224" priority="38">
      <formula>MOD(ROW(),2)=0</formula>
    </cfRule>
    <cfRule type="expression" dxfId="1223" priority="39">
      <formula>MOD(ROW(),2)=1</formula>
    </cfRule>
  </conditionalFormatting>
  <conditionalFormatting sqref="B61 D61">
    <cfRule type="expression" dxfId="1222" priority="35">
      <formula>MOD(ROW(),2)=0</formula>
    </cfRule>
  </conditionalFormatting>
  <conditionalFormatting sqref="A59:D59 C60:C61">
    <cfRule type="expression" dxfId="1221" priority="32">
      <formula>MOD(ROW(),2)=0</formula>
    </cfRule>
  </conditionalFormatting>
  <conditionalFormatting sqref="E59">
    <cfRule type="expression" dxfId="1220" priority="30">
      <formula>MOD(ROW(),2)=0</formula>
    </cfRule>
    <cfRule type="expression" dxfId="1219" priority="31">
      <formula>MOD(ROW(),2)=1</formula>
    </cfRule>
  </conditionalFormatting>
  <conditionalFormatting sqref="D62">
    <cfRule type="expression" dxfId="1218" priority="24">
      <formula>MOD(ROW(),2)=0</formula>
    </cfRule>
  </conditionalFormatting>
  <conditionalFormatting sqref="C63:C64 A63:A64">
    <cfRule type="expression" dxfId="1217" priority="23">
      <formula>MOD(ROW(),2)=0</formula>
    </cfRule>
  </conditionalFormatting>
  <conditionalFormatting sqref="E63:E64">
    <cfRule type="expression" dxfId="1216" priority="21">
      <formula>MOD(ROW(),2)=0</formula>
    </cfRule>
    <cfRule type="expression" dxfId="1215" priority="22">
      <formula>MOD(ROW(),2)=1</formula>
    </cfRule>
  </conditionalFormatting>
  <conditionalFormatting sqref="D63:D64">
    <cfRule type="expression" dxfId="1214" priority="20">
      <formula>MOD(ROW(),2)=0</formula>
    </cfRule>
  </conditionalFormatting>
  <conditionalFormatting sqref="E39">
    <cfRule type="expression" dxfId="1213" priority="17">
      <formula>MOD(ROW(),2)=0</formula>
    </cfRule>
    <cfRule type="expression" dxfId="1212" priority="18">
      <formula>MOD(ROW(),2)=1</formula>
    </cfRule>
  </conditionalFormatting>
  <conditionalFormatting sqref="A39:D39">
    <cfRule type="expression" dxfId="1211" priority="19">
      <formula>MOD(ROW(),2)=0</formula>
    </cfRule>
  </conditionalFormatting>
  <conditionalFormatting sqref="D48">
    <cfRule type="expression" dxfId="1210" priority="16">
      <formula>MOD(ROW(),2)=0</formula>
    </cfRule>
  </conditionalFormatting>
  <conditionalFormatting sqref="E40">
    <cfRule type="expression" dxfId="1209" priority="12">
      <formula>MOD(ROW(),2)=0</formula>
    </cfRule>
    <cfRule type="expression" dxfId="1208" priority="13">
      <formula>MOD(ROW(),2)=1</formula>
    </cfRule>
  </conditionalFormatting>
  <conditionalFormatting sqref="A40:D40">
    <cfRule type="expression" dxfId="1207" priority="14">
      <formula>MOD(ROW(),2)=0</formula>
    </cfRule>
  </conditionalFormatting>
  <conditionalFormatting sqref="A49:C49">
    <cfRule type="expression" dxfId="1206" priority="11">
      <formula>MOD(ROW(),2)=0</formula>
    </cfRule>
  </conditionalFormatting>
  <conditionalFormatting sqref="E49">
    <cfRule type="expression" dxfId="1205" priority="9">
      <formula>MOD(ROW(),2)=0</formula>
    </cfRule>
    <cfRule type="expression" dxfId="1204" priority="10">
      <formula>MOD(ROW(),2)=1</formula>
    </cfRule>
  </conditionalFormatting>
  <conditionalFormatting sqref="D49">
    <cfRule type="expression" dxfId="1203" priority="8">
      <formula>MOD(ROW(),2)=0</formula>
    </cfRule>
  </conditionalFormatting>
  <conditionalFormatting sqref="A46:C46">
    <cfRule type="expression" dxfId="1202" priority="7">
      <formula>MOD(ROW(),2)=0</formula>
    </cfRule>
  </conditionalFormatting>
  <conditionalFormatting sqref="E46">
    <cfRule type="expression" dxfId="1201" priority="5">
      <formula>MOD(ROW(),2)=0</formula>
    </cfRule>
    <cfRule type="expression" dxfId="1200" priority="6">
      <formula>MOD(ROW(),2)=1</formula>
    </cfRule>
  </conditionalFormatting>
  <conditionalFormatting sqref="E65">
    <cfRule type="expression" dxfId="1199" priority="3">
      <formula>MOD(ROW(),2)=0</formula>
    </cfRule>
    <cfRule type="expression" dxfId="1198" priority="4">
      <formula>MOD(ROW(),2)=1</formula>
    </cfRule>
  </conditionalFormatting>
  <conditionalFormatting sqref="A65:B65 D65">
    <cfRule type="expression" dxfId="1197" priority="2">
      <formula>MOD(ROW(),2)=0</formula>
    </cfRule>
  </conditionalFormatting>
  <conditionalFormatting sqref="C65">
    <cfRule type="expression" dxfId="1196" priority="1">
      <formula>MOD(ROW(),2)=0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5"/>
  <sheetViews>
    <sheetView showGridLines="0" zoomScaleNormal="100" workbookViewId="0">
      <selection activeCell="E55" sqref="A1:XFD1048576"/>
    </sheetView>
  </sheetViews>
  <sheetFormatPr defaultColWidth="9" defaultRowHeight="33.950000000000003" customHeight="1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156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157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156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157" t="s">
        <v>41</v>
      </c>
      <c r="D6" s="187" t="s">
        <v>24</v>
      </c>
      <c r="E6" s="187"/>
    </row>
    <row r="7" spans="1:6" s="2" customFormat="1" ht="33.75" customHeight="1" x14ac:dyDescent="0.25">
      <c r="A7" s="155" t="s">
        <v>201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158" t="s">
        <v>207</v>
      </c>
      <c r="B10" s="175">
        <v>70571833346</v>
      </c>
      <c r="C10" s="160" t="s">
        <v>31</v>
      </c>
      <c r="D10" s="160" t="s">
        <v>206</v>
      </c>
      <c r="E10" s="162">
        <v>29.56</v>
      </c>
    </row>
    <row r="11" spans="1:6" s="2" customFormat="1" ht="24.75" customHeight="1" x14ac:dyDescent="0.25">
      <c r="A11" s="158" t="s">
        <v>205</v>
      </c>
      <c r="B11" s="164">
        <v>71642207953</v>
      </c>
      <c r="C11" s="165" t="s">
        <v>1</v>
      </c>
      <c r="D11" s="165" t="s">
        <v>206</v>
      </c>
      <c r="E11" s="166">
        <v>48.6</v>
      </c>
    </row>
    <row r="12" spans="1:6" s="2" customFormat="1" ht="31.5" customHeight="1" x14ac:dyDescent="0.25">
      <c r="A12" s="167" t="s">
        <v>28</v>
      </c>
      <c r="B12" s="168">
        <v>4201603871</v>
      </c>
      <c r="C12" s="169" t="s">
        <v>26</v>
      </c>
      <c r="D12" s="169" t="s">
        <v>29</v>
      </c>
      <c r="E12" s="162">
        <v>41.48</v>
      </c>
    </row>
    <row r="13" spans="1:6" s="2" customFormat="1" ht="30.75" customHeight="1" x14ac:dyDescent="0.25">
      <c r="A13" s="158" t="s">
        <v>8</v>
      </c>
      <c r="B13" s="170">
        <v>63073332379</v>
      </c>
      <c r="C13" s="160" t="s">
        <v>1</v>
      </c>
      <c r="D13" s="160" t="s">
        <v>44</v>
      </c>
      <c r="E13" s="162">
        <v>204.95</v>
      </c>
    </row>
    <row r="14" spans="1:6" s="2" customFormat="1" ht="28.5" customHeight="1" x14ac:dyDescent="0.25">
      <c r="A14" s="158" t="s">
        <v>6</v>
      </c>
      <c r="B14" s="170">
        <v>81793146560</v>
      </c>
      <c r="C14" s="160" t="s">
        <v>1</v>
      </c>
      <c r="D14" s="161" t="s">
        <v>7</v>
      </c>
      <c r="E14" s="162">
        <v>155.34</v>
      </c>
    </row>
    <row r="15" spans="1:6" s="2" customFormat="1" ht="33.75" customHeight="1" x14ac:dyDescent="0.25">
      <c r="A15" s="158" t="s">
        <v>6</v>
      </c>
      <c r="B15" s="170">
        <v>81793146560</v>
      </c>
      <c r="C15" s="160" t="s">
        <v>1</v>
      </c>
      <c r="D15" s="161" t="s">
        <v>47</v>
      </c>
      <c r="E15" s="162">
        <v>112.06</v>
      </c>
    </row>
    <row r="16" spans="1:6" s="2" customFormat="1" ht="33.950000000000003" customHeight="1" x14ac:dyDescent="0.25">
      <c r="A16" s="158" t="s">
        <v>5</v>
      </c>
      <c r="B16" s="170">
        <v>87311810356</v>
      </c>
      <c r="C16" s="160" t="s">
        <v>2</v>
      </c>
      <c r="D16" s="161" t="s">
        <v>46</v>
      </c>
      <c r="E16" s="162">
        <v>2.3199999999999998</v>
      </c>
    </row>
    <row r="17" spans="1:5" s="2" customFormat="1" ht="33.950000000000003" customHeight="1" x14ac:dyDescent="0.25">
      <c r="A17" s="73" t="s">
        <v>56</v>
      </c>
      <c r="B17" s="147">
        <v>38812451417</v>
      </c>
      <c r="C17" s="75" t="s">
        <v>26</v>
      </c>
      <c r="D17" s="75" t="s">
        <v>66</v>
      </c>
      <c r="E17" s="59">
        <v>214.81</v>
      </c>
    </row>
    <row r="18" spans="1:5" s="2" customFormat="1" ht="33.950000000000003" customHeight="1" x14ac:dyDescent="0.25">
      <c r="A18" s="158" t="s">
        <v>57</v>
      </c>
      <c r="B18" s="170">
        <v>56826138353</v>
      </c>
      <c r="C18" s="160" t="s">
        <v>26</v>
      </c>
      <c r="D18" s="160" t="s">
        <v>65</v>
      </c>
      <c r="E18" s="162">
        <v>35.729999999999997</v>
      </c>
    </row>
    <row r="19" spans="1:5" s="2" customFormat="1" ht="33.950000000000003" customHeight="1" x14ac:dyDescent="0.25">
      <c r="A19" s="158" t="s">
        <v>57</v>
      </c>
      <c r="B19" s="170">
        <v>56826138354</v>
      </c>
      <c r="C19" s="160" t="s">
        <v>26</v>
      </c>
      <c r="D19" s="160" t="s">
        <v>65</v>
      </c>
      <c r="E19" s="162">
        <v>28.3</v>
      </c>
    </row>
    <row r="20" spans="1:5" s="2" customFormat="1" ht="33.950000000000003" customHeight="1" x14ac:dyDescent="0.25">
      <c r="A20" s="158" t="s">
        <v>57</v>
      </c>
      <c r="B20" s="170">
        <v>56826138355</v>
      </c>
      <c r="C20" s="160" t="s">
        <v>26</v>
      </c>
      <c r="D20" s="160" t="s">
        <v>65</v>
      </c>
      <c r="E20" s="162">
        <v>3.32</v>
      </c>
    </row>
    <row r="21" spans="1:5" s="2" customFormat="1" ht="33.950000000000003" customHeight="1" x14ac:dyDescent="0.25">
      <c r="A21" s="158" t="s">
        <v>57</v>
      </c>
      <c r="B21" s="170">
        <v>56826138356</v>
      </c>
      <c r="C21" s="160" t="s">
        <v>26</v>
      </c>
      <c r="D21" s="160" t="s">
        <v>65</v>
      </c>
      <c r="E21" s="162">
        <v>16.21</v>
      </c>
    </row>
    <row r="22" spans="1:5" s="2" customFormat="1" ht="33.950000000000003" customHeight="1" x14ac:dyDescent="0.25">
      <c r="A22" s="158" t="s">
        <v>57</v>
      </c>
      <c r="B22" s="170">
        <v>56826138357</v>
      </c>
      <c r="C22" s="160" t="s">
        <v>26</v>
      </c>
      <c r="D22" s="160" t="s">
        <v>65</v>
      </c>
      <c r="E22" s="162">
        <v>3.28</v>
      </c>
    </row>
    <row r="23" spans="1:5" s="2" customFormat="1" ht="33.950000000000003" customHeight="1" x14ac:dyDescent="0.25">
      <c r="A23" s="137" t="s">
        <v>61</v>
      </c>
      <c r="B23" s="141">
        <v>10133376712</v>
      </c>
      <c r="C23" s="139" t="s">
        <v>62</v>
      </c>
      <c r="D23" s="140" t="s">
        <v>69</v>
      </c>
      <c r="E23" s="58">
        <v>75</v>
      </c>
    </row>
    <row r="24" spans="1:5" s="2" customFormat="1" ht="33.950000000000003" customHeight="1" x14ac:dyDescent="0.25">
      <c r="A24" s="144" t="s">
        <v>55</v>
      </c>
      <c r="B24" s="145">
        <v>45392055435</v>
      </c>
      <c r="C24" s="146" t="s">
        <v>1</v>
      </c>
      <c r="D24" s="146" t="s">
        <v>92</v>
      </c>
      <c r="E24" s="59">
        <v>178.88</v>
      </c>
    </row>
    <row r="25" spans="1:5" s="2" customFormat="1" ht="33.950000000000003" customHeight="1" x14ac:dyDescent="0.25">
      <c r="A25" s="163" t="s">
        <v>9</v>
      </c>
      <c r="B25" s="164">
        <v>85821130368</v>
      </c>
      <c r="C25" s="165" t="s">
        <v>1</v>
      </c>
      <c r="D25" s="165" t="s">
        <v>14</v>
      </c>
      <c r="E25" s="166">
        <v>1.66</v>
      </c>
    </row>
    <row r="26" spans="1:5" s="2" customFormat="1" ht="33.950000000000003" customHeight="1" x14ac:dyDescent="0.25">
      <c r="A26" s="158" t="s">
        <v>58</v>
      </c>
      <c r="B26" s="159">
        <v>68419124305</v>
      </c>
      <c r="C26" s="160" t="s">
        <v>1</v>
      </c>
      <c r="D26" s="160" t="s">
        <v>67</v>
      </c>
      <c r="E26" s="162">
        <v>21.24</v>
      </c>
    </row>
    <row r="27" spans="1:5" s="2" customFormat="1" ht="33.950000000000003" customHeight="1" x14ac:dyDescent="0.25">
      <c r="A27" s="158" t="s">
        <v>53</v>
      </c>
      <c r="B27" s="159">
        <v>85821130368</v>
      </c>
      <c r="C27" s="160" t="s">
        <v>1</v>
      </c>
      <c r="D27" s="161" t="s">
        <v>70</v>
      </c>
      <c r="E27" s="162">
        <v>8.3000000000000007</v>
      </c>
    </row>
    <row r="28" spans="1:5" s="2" customFormat="1" ht="33.950000000000003" customHeight="1" x14ac:dyDescent="0.25">
      <c r="A28" s="158" t="s">
        <v>59</v>
      </c>
      <c r="B28" s="159">
        <v>52508873833</v>
      </c>
      <c r="C28" s="160" t="s">
        <v>26</v>
      </c>
      <c r="D28" s="161" t="s">
        <v>60</v>
      </c>
      <c r="E28" s="162">
        <v>74.36</v>
      </c>
    </row>
    <row r="29" spans="1:5" s="2" customFormat="1" ht="33.950000000000003" customHeight="1" x14ac:dyDescent="0.25">
      <c r="A29" s="167" t="s">
        <v>63</v>
      </c>
      <c r="B29" s="168">
        <v>69086932380</v>
      </c>
      <c r="C29" s="169" t="s">
        <v>31</v>
      </c>
      <c r="D29" s="171" t="s">
        <v>48</v>
      </c>
      <c r="E29" s="162">
        <v>69.290000000000006</v>
      </c>
    </row>
    <row r="30" spans="1:5" s="2" customFormat="1" ht="33.950000000000003" customHeight="1" x14ac:dyDescent="0.25">
      <c r="A30" s="163" t="s">
        <v>91</v>
      </c>
      <c r="B30" s="164">
        <v>55945864193</v>
      </c>
      <c r="C30" s="165" t="s">
        <v>26</v>
      </c>
      <c r="D30" s="172" t="s">
        <v>64</v>
      </c>
      <c r="E30" s="166">
        <v>33.18</v>
      </c>
    </row>
    <row r="31" spans="1:5" s="2" customFormat="1" ht="33.950000000000003" customHeight="1" x14ac:dyDescent="0.25">
      <c r="A31" s="163" t="s">
        <v>204</v>
      </c>
      <c r="B31" s="36">
        <v>94124811986</v>
      </c>
      <c r="C31" s="37" t="s">
        <v>1</v>
      </c>
      <c r="D31" s="37" t="s">
        <v>206</v>
      </c>
      <c r="E31" s="38">
        <v>47.94</v>
      </c>
    </row>
    <row r="32" spans="1:5" s="2" customFormat="1" ht="33.950000000000003" customHeight="1" x14ac:dyDescent="0.25">
      <c r="A32" s="163" t="s">
        <v>204</v>
      </c>
      <c r="B32" s="36">
        <v>94124811987</v>
      </c>
      <c r="C32" s="37" t="s">
        <v>1</v>
      </c>
      <c r="D32" s="37" t="s">
        <v>206</v>
      </c>
      <c r="E32" s="38">
        <v>7.05</v>
      </c>
    </row>
    <row r="33" spans="1:5" s="2" customFormat="1" ht="33.950000000000003" customHeight="1" x14ac:dyDescent="0.25">
      <c r="A33" s="137"/>
      <c r="B33" s="138"/>
      <c r="C33" s="139"/>
      <c r="D33" s="140"/>
      <c r="E33" s="58"/>
    </row>
    <row r="34" spans="1:5" s="2" customFormat="1" ht="44.25" customHeight="1" x14ac:dyDescent="0.25">
      <c r="A34" s="137"/>
      <c r="B34" s="141"/>
      <c r="C34" s="139"/>
      <c r="D34" s="140"/>
      <c r="E34" s="58"/>
    </row>
    <row r="35" spans="1:5" s="2" customFormat="1" ht="33.950000000000003" customHeight="1" x14ac:dyDescent="0.25">
      <c r="A35" s="30" t="s">
        <v>4</v>
      </c>
      <c r="B35" s="31"/>
      <c r="C35" s="32"/>
      <c r="D35" s="32"/>
      <c r="E35" s="33">
        <f>SUM(E10:E28)</f>
        <v>1255.4000000000001</v>
      </c>
    </row>
    <row r="36" spans="1:5" s="2" customFormat="1" ht="33.950000000000003" customHeight="1" x14ac:dyDescent="0.25">
      <c r="A36" s="41"/>
      <c r="B36" s="42"/>
      <c r="C36" s="43"/>
      <c r="D36" s="26"/>
      <c r="E36" s="59"/>
    </row>
    <row r="37" spans="1:5" s="2" customFormat="1" ht="33.950000000000003" customHeight="1" x14ac:dyDescent="0.25">
      <c r="A37" s="41"/>
      <c r="B37" s="28"/>
      <c r="C37" s="43"/>
      <c r="D37" s="26"/>
      <c r="E37" s="59"/>
    </row>
    <row r="40" spans="1:5" ht="33.950000000000003" customHeight="1" thickBot="1" x14ac:dyDescent="0.3">
      <c r="A40" s="183" t="s">
        <v>15</v>
      </c>
      <c r="B40" s="183"/>
      <c r="C40" s="183"/>
      <c r="D40" s="183"/>
      <c r="E40" s="183"/>
    </row>
    <row r="41" spans="1:5" ht="33.950000000000003" customHeight="1" thickTop="1" x14ac:dyDescent="0.25">
      <c r="A41" s="188" t="s">
        <v>20</v>
      </c>
      <c r="B41" s="188"/>
      <c r="C41" s="156" t="s">
        <v>22</v>
      </c>
      <c r="D41" s="185" t="s">
        <v>23</v>
      </c>
      <c r="E41" s="185"/>
    </row>
    <row r="42" spans="1:5" ht="33.950000000000003" customHeight="1" x14ac:dyDescent="0.25">
      <c r="A42" s="186" t="s">
        <v>21</v>
      </c>
      <c r="B42" s="186"/>
      <c r="C42" s="157" t="s">
        <v>41</v>
      </c>
      <c r="D42" s="187" t="s">
        <v>24</v>
      </c>
      <c r="E42" s="187"/>
    </row>
    <row r="43" spans="1:5" ht="33.950000000000003" customHeight="1" x14ac:dyDescent="0.25">
      <c r="A43" s="155" t="s">
        <v>201</v>
      </c>
      <c r="B43" s="9"/>
      <c r="C43" s="9"/>
      <c r="D43" s="9"/>
      <c r="E43" s="9"/>
    </row>
    <row r="44" spans="1:5" ht="33.950000000000003" customHeight="1" x14ac:dyDescent="0.25">
      <c r="A44" s="182" t="s">
        <v>72</v>
      </c>
      <c r="B44" s="182"/>
      <c r="C44" s="182"/>
      <c r="D44" s="182"/>
      <c r="E44" s="182"/>
    </row>
    <row r="45" spans="1:5" ht="33.950000000000003" customHeight="1" x14ac:dyDescent="0.25">
      <c r="A45" s="6" t="s">
        <v>10</v>
      </c>
      <c r="B45" s="6" t="s">
        <v>11</v>
      </c>
      <c r="C45" s="6" t="s">
        <v>12</v>
      </c>
      <c r="D45" s="6" t="s">
        <v>13</v>
      </c>
      <c r="E45" s="6" t="s">
        <v>0</v>
      </c>
    </row>
    <row r="46" spans="1:5" ht="33.950000000000003" customHeight="1" x14ac:dyDescent="0.25">
      <c r="A46" s="173" t="s">
        <v>3</v>
      </c>
      <c r="B46" s="180" t="str">
        <f t="array" ref="B46">IFERROR(INDEX(#REF!,SMALL(IF(#REF!=rngInvoice,ROW(#REF!)-ROW(#REF!)), ROW(#REF!)), MATCH($B$6,#REF!, 0)),"")</f>
        <v/>
      </c>
      <c r="C46" s="174" t="s">
        <v>85</v>
      </c>
      <c r="D46" s="174" t="s">
        <v>202</v>
      </c>
      <c r="E46" s="181">
        <v>903.82</v>
      </c>
    </row>
    <row r="47" spans="1:5" ht="33.950000000000003" customHeight="1" x14ac:dyDescent="0.25">
      <c r="A47" s="173" t="s">
        <v>3</v>
      </c>
      <c r="B47" s="180"/>
      <c r="C47" s="174" t="s">
        <v>85</v>
      </c>
      <c r="D47" s="176" t="s">
        <v>203</v>
      </c>
      <c r="E47" s="181">
        <v>81171.8</v>
      </c>
    </row>
    <row r="48" spans="1:5" ht="33.950000000000003" customHeight="1" x14ac:dyDescent="0.25">
      <c r="A48" s="173" t="s">
        <v>3</v>
      </c>
      <c r="B48" s="180"/>
      <c r="C48" s="174" t="s">
        <v>85</v>
      </c>
      <c r="D48" s="174" t="s">
        <v>74</v>
      </c>
      <c r="E48" s="181">
        <v>16165.45</v>
      </c>
    </row>
    <row r="49" spans="1:5" ht="33.950000000000003" customHeight="1" x14ac:dyDescent="0.25">
      <c r="A49" s="173" t="s">
        <v>3</v>
      </c>
      <c r="B49" s="159" t="str">
        <f t="array" ref="B49">IFERROR(INDEX(#REF!,SMALL(IF(#REF!=rngInvoice,ROW(#REF!)-ROW(#REF!)), ROW(#REF!)), MATCH($B$6,#REF!, 0)),"")</f>
        <v/>
      </c>
      <c r="C49" s="174" t="s">
        <v>85</v>
      </c>
      <c r="D49" s="174" t="s">
        <v>90</v>
      </c>
      <c r="E49" s="162">
        <v>168</v>
      </c>
    </row>
    <row r="50" spans="1:5" ht="33.950000000000003" customHeight="1" x14ac:dyDescent="0.25">
      <c r="A50" s="173" t="s">
        <v>75</v>
      </c>
      <c r="B50" s="175"/>
      <c r="C50" s="174" t="s">
        <v>26</v>
      </c>
      <c r="D50" s="176" t="s">
        <v>203</v>
      </c>
      <c r="E50" s="162">
        <v>3559.5</v>
      </c>
    </row>
    <row r="51" spans="1:5" ht="33.950000000000003" customHeight="1" x14ac:dyDescent="0.25">
      <c r="A51" s="173" t="s">
        <v>76</v>
      </c>
      <c r="B51" s="175" t="str">
        <f t="array" ref="B51">IFERROR(INDEX(#REF!,SMALL(IF(#REF!=rngInvoice,ROW(#REF!)-ROW(#REF!)), ROW(103:103)), MATCH($B$6,#REF!, 0)),"")</f>
        <v/>
      </c>
      <c r="C51" s="174" t="s">
        <v>26</v>
      </c>
      <c r="D51" s="176" t="s">
        <v>74</v>
      </c>
      <c r="E51" s="162">
        <v>587.33000000000004</v>
      </c>
    </row>
    <row r="52" spans="1:5" ht="33.950000000000003" customHeight="1" x14ac:dyDescent="0.25">
      <c r="A52" s="173" t="s">
        <v>76</v>
      </c>
      <c r="B52" s="175" t="str">
        <f t="array" ref="B52">IFERROR(INDEX(#REF!,SMALL(IF(#REF!=rngInvoice,ROW(#REF!)-ROW(#REF!)), ROW(104:104)), MATCH($B$6,#REF!, 0)),"")</f>
        <v/>
      </c>
      <c r="C52" s="174" t="s">
        <v>26</v>
      </c>
      <c r="D52" s="176" t="s">
        <v>77</v>
      </c>
      <c r="E52" s="162">
        <v>97.1</v>
      </c>
    </row>
    <row r="53" spans="1:5" ht="33.950000000000003" customHeight="1" x14ac:dyDescent="0.25">
      <c r="A53" s="30" t="s">
        <v>4</v>
      </c>
      <c r="B53" s="31"/>
      <c r="C53" s="32"/>
      <c r="D53" s="32"/>
      <c r="E53" s="33">
        <f>SUM(E46:E52)</f>
        <v>102653.00000000001</v>
      </c>
    </row>
    <row r="54" spans="1:5" ht="33.950000000000003" customHeight="1" x14ac:dyDescent="0.25">
      <c r="E54" s="8" t="s">
        <v>86</v>
      </c>
    </row>
    <row r="55" spans="1:5" ht="33.950000000000003" customHeight="1" x14ac:dyDescent="0.25">
      <c r="E55" s="8" t="s">
        <v>87</v>
      </c>
    </row>
  </sheetData>
  <sheetProtection selectLockedCells="1"/>
  <mergeCells count="17">
    <mergeCell ref="A40:E4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41:B41"/>
    <mergeCell ref="D41:E41"/>
    <mergeCell ref="A42:B42"/>
    <mergeCell ref="D42:E42"/>
    <mergeCell ref="A44:E44"/>
  </mergeCells>
  <conditionalFormatting sqref="E36:E37 E48:E50 E33:E34 E10">
    <cfRule type="expression" dxfId="653" priority="85">
      <formula>MOD(ROW(),2)=0</formula>
    </cfRule>
    <cfRule type="expression" dxfId="652" priority="86">
      <formula>MOD(ROW(),2)=1</formula>
    </cfRule>
  </conditionalFormatting>
  <conditionalFormatting sqref="A36:D36 C47:C50 A33:D33 A10 C18:D22 A18:A22">
    <cfRule type="expression" dxfId="651" priority="84">
      <formula>MOD(ROW(),2)=0</formula>
    </cfRule>
  </conditionalFormatting>
  <conditionalFormatting sqref="D37">
    <cfRule type="expression" dxfId="650" priority="83">
      <formula>MOD(ROW(),2)=0</formula>
    </cfRule>
  </conditionalFormatting>
  <conditionalFormatting sqref="A37 C37">
    <cfRule type="expression" dxfId="649" priority="87">
      <formula>MOD(ROW(),2)=0</formula>
    </cfRule>
  </conditionalFormatting>
  <conditionalFormatting sqref="C16:D16 A16">
    <cfRule type="expression" dxfId="648" priority="51">
      <formula>MOD(ROW(),2)=0</formula>
    </cfRule>
  </conditionalFormatting>
  <conditionalFormatting sqref="E16">
    <cfRule type="expression" dxfId="647" priority="49">
      <formula>MOD(ROW(),2)=0</formula>
    </cfRule>
    <cfRule type="expression" dxfId="646" priority="50">
      <formula>MOD(ROW(),2)=1</formula>
    </cfRule>
  </conditionalFormatting>
  <conditionalFormatting sqref="D49 A49:B49">
    <cfRule type="expression" dxfId="645" priority="79">
      <formula>MOD(ROW(),2)=0</formula>
    </cfRule>
  </conditionalFormatting>
  <conditionalFormatting sqref="A46:D46">
    <cfRule type="expression" dxfId="644" priority="73">
      <formula>MOD(ROW(),2)=0</formula>
    </cfRule>
  </conditionalFormatting>
  <conditionalFormatting sqref="E46">
    <cfRule type="expression" dxfId="643" priority="71">
      <formula>MOD(ROW(),2)=0</formula>
    </cfRule>
    <cfRule type="expression" dxfId="642" priority="72">
      <formula>MOD(ROW(),2)=1</formula>
    </cfRule>
  </conditionalFormatting>
  <conditionalFormatting sqref="D50">
    <cfRule type="expression" dxfId="641" priority="70">
      <formula>MOD(ROW(),2)=0</formula>
    </cfRule>
  </conditionalFormatting>
  <conditionalFormatting sqref="A48 A50">
    <cfRule type="expression" dxfId="640" priority="78">
      <formula>MOD(ROW(),2)=0</formula>
    </cfRule>
  </conditionalFormatting>
  <conditionalFormatting sqref="B48 D48">
    <cfRule type="expression" dxfId="639" priority="74">
      <formula>MOD(ROW(),2)=0</formula>
    </cfRule>
  </conditionalFormatting>
  <conditionalFormatting sqref="A51:A52 C51:C52">
    <cfRule type="expression" dxfId="638" priority="69">
      <formula>MOD(ROW(),2)=0</formula>
    </cfRule>
  </conditionalFormatting>
  <conditionalFormatting sqref="D51:D52">
    <cfRule type="expression" dxfId="637" priority="66">
      <formula>MOD(ROW(),2)=0</formula>
    </cfRule>
  </conditionalFormatting>
  <conditionalFormatting sqref="A47:B47 D47">
    <cfRule type="expression" dxfId="636" priority="77">
      <formula>MOD(ROW(),2)=0</formula>
    </cfRule>
  </conditionalFormatting>
  <conditionalFormatting sqref="E47">
    <cfRule type="expression" dxfId="635" priority="75">
      <formula>MOD(ROW(),2)=0</formula>
    </cfRule>
    <cfRule type="expression" dxfId="634" priority="76">
      <formula>MOD(ROW(),2)=1</formula>
    </cfRule>
  </conditionalFormatting>
  <conditionalFormatting sqref="E51:E52">
    <cfRule type="expression" dxfId="633" priority="67">
      <formula>MOD(ROW(),2)=0</formula>
    </cfRule>
    <cfRule type="expression" dxfId="632" priority="68">
      <formula>MOD(ROW(),2)=1</formula>
    </cfRule>
  </conditionalFormatting>
  <conditionalFormatting sqref="A53:D53">
    <cfRule type="expression" dxfId="631" priority="82">
      <formula>MOD(ROW(),2)=0</formula>
    </cfRule>
  </conditionalFormatting>
  <conditionalFormatting sqref="E53">
    <cfRule type="expression" dxfId="630" priority="80">
      <formula>MOD(ROW(),2)=0</formula>
    </cfRule>
    <cfRule type="expression" dxfId="629" priority="81">
      <formula>MOD(ROW(),2)=1</formula>
    </cfRule>
  </conditionalFormatting>
  <conditionalFormatting sqref="C10">
    <cfRule type="expression" dxfId="628" priority="34">
      <formula>MOD(ROW(),2)=0</formula>
    </cfRule>
  </conditionalFormatting>
  <conditionalFormatting sqref="A28:D28">
    <cfRule type="expression" dxfId="627" priority="33">
      <formula>MOD(ROW(),2)=0</formula>
    </cfRule>
  </conditionalFormatting>
  <conditionalFormatting sqref="D34">
    <cfRule type="expression" dxfId="626" priority="30">
      <formula>MOD(ROW(),2)=0</formula>
    </cfRule>
  </conditionalFormatting>
  <conditionalFormatting sqref="A35:D35 A34 C34">
    <cfRule type="expression" dxfId="625" priority="64">
      <formula>MOD(ROW(),2)=0</formula>
    </cfRule>
  </conditionalFormatting>
  <conditionalFormatting sqref="E35">
    <cfRule type="expression" dxfId="624" priority="62">
      <formula>MOD(ROW(),2)=0</formula>
    </cfRule>
    <cfRule type="expression" dxfId="623" priority="63">
      <formula>MOD(ROW(),2)=1</formula>
    </cfRule>
  </conditionalFormatting>
  <conditionalFormatting sqref="E15">
    <cfRule type="expression" dxfId="622" priority="53">
      <formula>MOD(ROW(),2)=0</formula>
    </cfRule>
    <cfRule type="expression" dxfId="621" priority="54">
      <formula>MOD(ROW(),2)=1</formula>
    </cfRule>
  </conditionalFormatting>
  <conditionalFormatting sqref="A13 C13:D13">
    <cfRule type="expression" dxfId="620" priority="61">
      <formula>MOD(ROW(),2)=0</formula>
    </cfRule>
  </conditionalFormatting>
  <conditionalFormatting sqref="E13">
    <cfRule type="expression" dxfId="619" priority="59">
      <formula>MOD(ROW(),2)=0</formula>
    </cfRule>
    <cfRule type="expression" dxfId="618" priority="60">
      <formula>MOD(ROW(),2)=1</formula>
    </cfRule>
  </conditionalFormatting>
  <conditionalFormatting sqref="C14:D14 A14">
    <cfRule type="expression" dxfId="617" priority="58">
      <formula>MOD(ROW(),2)=0</formula>
    </cfRule>
  </conditionalFormatting>
  <conditionalFormatting sqref="E14">
    <cfRule type="expression" dxfId="616" priority="56">
      <formula>MOD(ROW(),2)=0</formula>
    </cfRule>
    <cfRule type="expression" dxfId="615" priority="57">
      <formula>MOD(ROW(),2)=1</formula>
    </cfRule>
  </conditionalFormatting>
  <conditionalFormatting sqref="D15">
    <cfRule type="expression" dxfId="614" priority="55">
      <formula>MOD(ROW(),2)=0</formula>
    </cfRule>
  </conditionalFormatting>
  <conditionalFormatting sqref="C15 A15">
    <cfRule type="expression" dxfId="613" priority="52">
      <formula>MOD(ROW(),2)=0</formula>
    </cfRule>
  </conditionalFormatting>
  <conditionalFormatting sqref="E18:E22">
    <cfRule type="expression" dxfId="612" priority="47">
      <formula>MOD(ROW(),2)=0</formula>
    </cfRule>
    <cfRule type="expression" dxfId="611" priority="48">
      <formula>MOD(ROW(),2)=1</formula>
    </cfRule>
  </conditionalFormatting>
  <conditionalFormatting sqref="C25:D25 A25">
    <cfRule type="expression" dxfId="610" priority="43">
      <formula>MOD(ROW(),2)=0</formula>
    </cfRule>
  </conditionalFormatting>
  <conditionalFormatting sqref="E25">
    <cfRule type="expression" dxfId="609" priority="41">
      <formula>MOD(ROW(),2)=0</formula>
    </cfRule>
    <cfRule type="expression" dxfId="608" priority="42">
      <formula>MOD(ROW(),2)=1</formula>
    </cfRule>
  </conditionalFormatting>
  <conditionalFormatting sqref="E27">
    <cfRule type="expression" dxfId="607" priority="35">
      <formula>MOD(ROW(),2)=0</formula>
    </cfRule>
    <cfRule type="expression" dxfId="606" priority="36">
      <formula>MOD(ROW(),2)=1</formula>
    </cfRule>
  </conditionalFormatting>
  <conditionalFormatting sqref="D26">
    <cfRule type="expression" dxfId="605" priority="40">
      <formula>MOD(ROW(),2)=0</formula>
    </cfRule>
  </conditionalFormatting>
  <conditionalFormatting sqref="A26:C26">
    <cfRule type="expression" dxfId="604" priority="65">
      <formula>MOD(ROW(),2)=0</formula>
    </cfRule>
  </conditionalFormatting>
  <conditionalFormatting sqref="E26">
    <cfRule type="expression" dxfId="603" priority="38">
      <formula>MOD(ROW(),2)=0</formula>
    </cfRule>
    <cfRule type="expression" dxfId="602" priority="39">
      <formula>MOD(ROW(),2)=1</formula>
    </cfRule>
  </conditionalFormatting>
  <conditionalFormatting sqref="A27:D27">
    <cfRule type="expression" dxfId="601" priority="37">
      <formula>MOD(ROW(),2)=0</formula>
    </cfRule>
  </conditionalFormatting>
  <conditionalFormatting sqref="E28">
    <cfRule type="expression" dxfId="600" priority="31">
      <formula>MOD(ROW(),2)=0</formula>
    </cfRule>
    <cfRule type="expression" dxfId="599" priority="32">
      <formula>MOD(ROW(),2)=1</formula>
    </cfRule>
  </conditionalFormatting>
  <conditionalFormatting sqref="C12:D12 A12">
    <cfRule type="expression" dxfId="598" priority="29">
      <formula>MOD(ROW(),2)=0</formula>
    </cfRule>
  </conditionalFormatting>
  <conditionalFormatting sqref="E12">
    <cfRule type="expression" dxfId="597" priority="27">
      <formula>MOD(ROW(),2)=0</formula>
    </cfRule>
    <cfRule type="expression" dxfId="596" priority="28">
      <formula>MOD(ROW(),2)=1</formula>
    </cfRule>
  </conditionalFormatting>
  <conditionalFormatting sqref="D11">
    <cfRule type="expression" dxfId="595" priority="26">
      <formula>MOD(ROW(),2)=0</formula>
    </cfRule>
  </conditionalFormatting>
  <conditionalFormatting sqref="C11">
    <cfRule type="expression" dxfId="594" priority="25">
      <formula>MOD(ROW(),2)=0</formula>
    </cfRule>
  </conditionalFormatting>
  <conditionalFormatting sqref="A11">
    <cfRule type="expression" dxfId="593" priority="24">
      <formula>MOD(ROW(),2)=0</formula>
    </cfRule>
  </conditionalFormatting>
  <conditionalFormatting sqref="E11">
    <cfRule type="expression" dxfId="592" priority="22">
      <formula>MOD(ROW(),2)=0</formula>
    </cfRule>
    <cfRule type="expression" dxfId="591" priority="23">
      <formula>MOD(ROW(),2)=1</formula>
    </cfRule>
  </conditionalFormatting>
  <conditionalFormatting sqref="E24">
    <cfRule type="expression" dxfId="590" priority="19">
      <formula>MOD(ROW(),2)=0</formula>
    </cfRule>
    <cfRule type="expression" dxfId="589" priority="20">
      <formula>MOD(ROW(),2)=1</formula>
    </cfRule>
  </conditionalFormatting>
  <conditionalFormatting sqref="C24:D24 A24">
    <cfRule type="expression" dxfId="588" priority="21">
      <formula>MOD(ROW(),2)=0</formula>
    </cfRule>
  </conditionalFormatting>
  <conditionalFormatting sqref="D23">
    <cfRule type="expression" dxfId="587" priority="15">
      <formula>MOD(ROW(),2)=0</formula>
    </cfRule>
  </conditionalFormatting>
  <conditionalFormatting sqref="A23 C23">
    <cfRule type="expression" dxfId="586" priority="18">
      <formula>MOD(ROW(),2)=0</formula>
    </cfRule>
  </conditionalFormatting>
  <conditionalFormatting sqref="E23">
    <cfRule type="expression" dxfId="585" priority="16">
      <formula>MOD(ROW(),2)=0</formula>
    </cfRule>
    <cfRule type="expression" dxfId="584" priority="17">
      <formula>MOD(ROW(),2)=1</formula>
    </cfRule>
  </conditionalFormatting>
  <conditionalFormatting sqref="A31:A32 C31:D32">
    <cfRule type="expression" dxfId="583" priority="2">
      <formula>MOD(ROW(),2)=0</formula>
    </cfRule>
  </conditionalFormatting>
  <conditionalFormatting sqref="A17 C17:D17">
    <cfRule type="expression" dxfId="582" priority="14">
      <formula>MOD(ROW(),2)=0</formula>
    </cfRule>
  </conditionalFormatting>
  <conditionalFormatting sqref="E17">
    <cfRule type="expression" dxfId="581" priority="12">
      <formula>MOD(ROW(),2)=0</formula>
    </cfRule>
    <cfRule type="expression" dxfId="580" priority="13">
      <formula>MOD(ROW(),2)=1</formula>
    </cfRule>
  </conditionalFormatting>
  <conditionalFormatting sqref="E29">
    <cfRule type="expression" dxfId="579" priority="10">
      <formula>MOD(ROW(),2)=0</formula>
    </cfRule>
    <cfRule type="expression" dxfId="578" priority="11">
      <formula>MOD(ROW(),2)=1</formula>
    </cfRule>
  </conditionalFormatting>
  <conditionalFormatting sqref="C29:D29 A29">
    <cfRule type="expression" dxfId="577" priority="9">
      <formula>MOD(ROW(),2)=0</formula>
    </cfRule>
  </conditionalFormatting>
  <conditionalFormatting sqref="D30">
    <cfRule type="expression" dxfId="576" priority="5">
      <formula>MOD(ROW(),2)=0</formula>
    </cfRule>
  </conditionalFormatting>
  <conditionalFormatting sqref="A30 C30">
    <cfRule type="expression" dxfId="575" priority="8">
      <formula>MOD(ROW(),2)=0</formula>
    </cfRule>
  </conditionalFormatting>
  <conditionalFormatting sqref="E30">
    <cfRule type="expression" dxfId="574" priority="6">
      <formula>MOD(ROW(),2)=0</formula>
    </cfRule>
    <cfRule type="expression" dxfId="573" priority="7">
      <formula>MOD(ROW(),2)=1</formula>
    </cfRule>
  </conditionalFormatting>
  <conditionalFormatting sqref="E31:E32">
    <cfRule type="expression" dxfId="572" priority="3">
      <formula>MOD(ROW(),2)=0</formula>
    </cfRule>
    <cfRule type="expression" dxfId="571" priority="4">
      <formula>MOD(ROW(),2)=1</formula>
    </cfRule>
  </conditionalFormatting>
  <conditionalFormatting sqref="D10">
    <cfRule type="expression" dxfId="570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tabSelected="1" workbookViewId="0">
      <selection activeCell="H4" sqref="H4"/>
    </sheetView>
  </sheetViews>
  <sheetFormatPr defaultColWidth="9" defaultRowHeight="12.75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178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179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178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179" t="s">
        <v>41</v>
      </c>
      <c r="D6" s="187" t="s">
        <v>24</v>
      </c>
      <c r="E6" s="187"/>
    </row>
    <row r="7" spans="1:6" s="2" customFormat="1" ht="33.75" customHeight="1" x14ac:dyDescent="0.25">
      <c r="A7" s="177" t="s">
        <v>201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158" t="s">
        <v>207</v>
      </c>
      <c r="B10" s="175">
        <v>70571833346</v>
      </c>
      <c r="C10" s="160" t="s">
        <v>31</v>
      </c>
      <c r="D10" s="160" t="s">
        <v>206</v>
      </c>
      <c r="E10" s="162">
        <v>29.56</v>
      </c>
    </row>
    <row r="11" spans="1:6" s="2" customFormat="1" ht="24.75" customHeight="1" x14ac:dyDescent="0.25">
      <c r="A11" s="158" t="s">
        <v>205</v>
      </c>
      <c r="B11" s="164">
        <v>71642207953</v>
      </c>
      <c r="C11" s="165" t="s">
        <v>1</v>
      </c>
      <c r="D11" s="165" t="s">
        <v>206</v>
      </c>
      <c r="E11" s="166">
        <v>48.6</v>
      </c>
    </row>
    <row r="12" spans="1:6" s="2" customFormat="1" ht="31.5" customHeight="1" x14ac:dyDescent="0.25">
      <c r="A12" s="167" t="s">
        <v>28</v>
      </c>
      <c r="B12" s="168">
        <v>4201603871</v>
      </c>
      <c r="C12" s="169" t="s">
        <v>26</v>
      </c>
      <c r="D12" s="169" t="s">
        <v>29</v>
      </c>
      <c r="E12" s="162">
        <v>41.48</v>
      </c>
    </row>
    <row r="13" spans="1:6" s="2" customFormat="1" ht="30.75" customHeight="1" x14ac:dyDescent="0.25">
      <c r="A13" s="158" t="s">
        <v>8</v>
      </c>
      <c r="B13" s="170">
        <v>63073332379</v>
      </c>
      <c r="C13" s="160" t="s">
        <v>1</v>
      </c>
      <c r="D13" s="160" t="s">
        <v>44</v>
      </c>
      <c r="E13" s="162">
        <v>204.95</v>
      </c>
    </row>
    <row r="14" spans="1:6" s="2" customFormat="1" ht="28.5" customHeight="1" x14ac:dyDescent="0.25">
      <c r="A14" s="158" t="s">
        <v>6</v>
      </c>
      <c r="B14" s="170">
        <v>81793146560</v>
      </c>
      <c r="C14" s="160" t="s">
        <v>1</v>
      </c>
      <c r="D14" s="161" t="s">
        <v>7</v>
      </c>
      <c r="E14" s="162">
        <v>155.34</v>
      </c>
    </row>
    <row r="15" spans="1:6" s="2" customFormat="1" ht="33.75" customHeight="1" x14ac:dyDescent="0.25">
      <c r="A15" s="158" t="s">
        <v>6</v>
      </c>
      <c r="B15" s="170">
        <v>81793146560</v>
      </c>
      <c r="C15" s="160" t="s">
        <v>1</v>
      </c>
      <c r="D15" s="161" t="s">
        <v>47</v>
      </c>
      <c r="E15" s="162">
        <v>112.06</v>
      </c>
    </row>
    <row r="16" spans="1:6" s="2" customFormat="1" ht="33.950000000000003" customHeight="1" x14ac:dyDescent="0.25">
      <c r="A16" s="158" t="s">
        <v>5</v>
      </c>
      <c r="B16" s="170">
        <v>87311810356</v>
      </c>
      <c r="C16" s="160" t="s">
        <v>2</v>
      </c>
      <c r="D16" s="161" t="s">
        <v>46</v>
      </c>
      <c r="E16" s="162">
        <v>2.3199999999999998</v>
      </c>
    </row>
    <row r="17" spans="1:5" s="2" customFormat="1" ht="33.950000000000003" customHeight="1" x14ac:dyDescent="0.25">
      <c r="A17" s="73" t="s">
        <v>56</v>
      </c>
      <c r="B17" s="147">
        <v>38812451417</v>
      </c>
      <c r="C17" s="75" t="s">
        <v>26</v>
      </c>
      <c r="D17" s="75" t="s">
        <v>66</v>
      </c>
      <c r="E17" s="59">
        <v>214.81</v>
      </c>
    </row>
    <row r="18" spans="1:5" s="2" customFormat="1" ht="33.950000000000003" customHeight="1" x14ac:dyDescent="0.25">
      <c r="A18" s="158" t="s">
        <v>57</v>
      </c>
      <c r="B18" s="170">
        <v>56826138353</v>
      </c>
      <c r="C18" s="160" t="s">
        <v>26</v>
      </c>
      <c r="D18" s="160" t="s">
        <v>65</v>
      </c>
      <c r="E18" s="162">
        <v>35.729999999999997</v>
      </c>
    </row>
    <row r="19" spans="1:5" s="2" customFormat="1" ht="33.950000000000003" customHeight="1" x14ac:dyDescent="0.25">
      <c r="A19" s="158" t="s">
        <v>57</v>
      </c>
      <c r="B19" s="170">
        <v>56826138354</v>
      </c>
      <c r="C19" s="160" t="s">
        <v>26</v>
      </c>
      <c r="D19" s="160" t="s">
        <v>65</v>
      </c>
      <c r="E19" s="162">
        <v>28.3</v>
      </c>
    </row>
    <row r="20" spans="1:5" s="2" customFormat="1" ht="33.950000000000003" customHeight="1" x14ac:dyDescent="0.25">
      <c r="A20" s="158" t="s">
        <v>57</v>
      </c>
      <c r="B20" s="170">
        <v>56826138355</v>
      </c>
      <c r="C20" s="160" t="s">
        <v>26</v>
      </c>
      <c r="D20" s="160" t="s">
        <v>65</v>
      </c>
      <c r="E20" s="162">
        <v>3.32</v>
      </c>
    </row>
    <row r="21" spans="1:5" s="2" customFormat="1" ht="33.950000000000003" customHeight="1" x14ac:dyDescent="0.25">
      <c r="A21" s="158" t="s">
        <v>57</v>
      </c>
      <c r="B21" s="170">
        <v>56826138356</v>
      </c>
      <c r="C21" s="160" t="s">
        <v>26</v>
      </c>
      <c r="D21" s="160" t="s">
        <v>65</v>
      </c>
      <c r="E21" s="162">
        <v>16.21</v>
      </c>
    </row>
    <row r="22" spans="1:5" s="2" customFormat="1" ht="33.950000000000003" customHeight="1" x14ac:dyDescent="0.25">
      <c r="A22" s="158" t="s">
        <v>57</v>
      </c>
      <c r="B22" s="170">
        <v>56826138357</v>
      </c>
      <c r="C22" s="160" t="s">
        <v>26</v>
      </c>
      <c r="D22" s="160" t="s">
        <v>65</v>
      </c>
      <c r="E22" s="162">
        <v>3.28</v>
      </c>
    </row>
    <row r="23" spans="1:5" s="2" customFormat="1" ht="33.950000000000003" customHeight="1" x14ac:dyDescent="0.25">
      <c r="A23" s="137" t="s">
        <v>61</v>
      </c>
      <c r="B23" s="141">
        <v>10133376712</v>
      </c>
      <c r="C23" s="139" t="s">
        <v>62</v>
      </c>
      <c r="D23" s="140" t="s">
        <v>69</v>
      </c>
      <c r="E23" s="58">
        <v>75</v>
      </c>
    </row>
    <row r="24" spans="1:5" s="2" customFormat="1" ht="33.950000000000003" customHeight="1" x14ac:dyDescent="0.25">
      <c r="A24" s="144" t="s">
        <v>55</v>
      </c>
      <c r="B24" s="145">
        <v>45392055435</v>
      </c>
      <c r="C24" s="146" t="s">
        <v>1</v>
      </c>
      <c r="D24" s="146" t="s">
        <v>92</v>
      </c>
      <c r="E24" s="59">
        <v>178.88</v>
      </c>
    </row>
    <row r="25" spans="1:5" s="2" customFormat="1" ht="33.950000000000003" customHeight="1" x14ac:dyDescent="0.25">
      <c r="A25" s="163" t="s">
        <v>9</v>
      </c>
      <c r="B25" s="164">
        <v>85821130368</v>
      </c>
      <c r="C25" s="165" t="s">
        <v>1</v>
      </c>
      <c r="D25" s="165" t="s">
        <v>14</v>
      </c>
      <c r="E25" s="166">
        <v>1.66</v>
      </c>
    </row>
    <row r="26" spans="1:5" s="2" customFormat="1" ht="33.950000000000003" customHeight="1" x14ac:dyDescent="0.25">
      <c r="A26" s="158" t="s">
        <v>58</v>
      </c>
      <c r="B26" s="159">
        <v>68419124305</v>
      </c>
      <c r="C26" s="160" t="s">
        <v>1</v>
      </c>
      <c r="D26" s="160" t="s">
        <v>67</v>
      </c>
      <c r="E26" s="162">
        <v>21.24</v>
      </c>
    </row>
    <row r="27" spans="1:5" s="2" customFormat="1" ht="33.950000000000003" customHeight="1" x14ac:dyDescent="0.25">
      <c r="A27" s="158" t="s">
        <v>53</v>
      </c>
      <c r="B27" s="159">
        <v>85821130368</v>
      </c>
      <c r="C27" s="160" t="s">
        <v>1</v>
      </c>
      <c r="D27" s="161" t="s">
        <v>70</v>
      </c>
      <c r="E27" s="162">
        <v>8.3000000000000007</v>
      </c>
    </row>
    <row r="28" spans="1:5" s="2" customFormat="1" ht="33.950000000000003" customHeight="1" x14ac:dyDescent="0.25">
      <c r="A28" s="158" t="s">
        <v>59</v>
      </c>
      <c r="B28" s="159">
        <v>52508873833</v>
      </c>
      <c r="C28" s="160" t="s">
        <v>26</v>
      </c>
      <c r="D28" s="161" t="s">
        <v>60</v>
      </c>
      <c r="E28" s="162">
        <v>74.36</v>
      </c>
    </row>
    <row r="29" spans="1:5" s="2" customFormat="1" ht="33.950000000000003" customHeight="1" x14ac:dyDescent="0.25">
      <c r="A29" s="167" t="s">
        <v>63</v>
      </c>
      <c r="B29" s="168">
        <v>69086932380</v>
      </c>
      <c r="C29" s="169" t="s">
        <v>31</v>
      </c>
      <c r="D29" s="171" t="s">
        <v>48</v>
      </c>
      <c r="E29" s="162">
        <v>69.290000000000006</v>
      </c>
    </row>
    <row r="30" spans="1:5" s="2" customFormat="1" ht="33.950000000000003" customHeight="1" x14ac:dyDescent="0.25">
      <c r="A30" s="163" t="s">
        <v>91</v>
      </c>
      <c r="B30" s="164">
        <v>55945864193</v>
      </c>
      <c r="C30" s="165" t="s">
        <v>26</v>
      </c>
      <c r="D30" s="172" t="s">
        <v>64</v>
      </c>
      <c r="E30" s="166">
        <v>33.18</v>
      </c>
    </row>
    <row r="31" spans="1:5" s="2" customFormat="1" ht="33.950000000000003" customHeight="1" x14ac:dyDescent="0.25">
      <c r="A31" s="163" t="s">
        <v>204</v>
      </c>
      <c r="B31" s="36">
        <v>94124811986</v>
      </c>
      <c r="C31" s="37" t="s">
        <v>1</v>
      </c>
      <c r="D31" s="37" t="s">
        <v>206</v>
      </c>
      <c r="E31" s="38">
        <v>47.94</v>
      </c>
    </row>
    <row r="32" spans="1:5" s="2" customFormat="1" ht="33.950000000000003" customHeight="1" x14ac:dyDescent="0.25">
      <c r="A32" s="163" t="s">
        <v>204</v>
      </c>
      <c r="B32" s="36">
        <v>94124811987</v>
      </c>
      <c r="C32" s="37" t="s">
        <v>1</v>
      </c>
      <c r="D32" s="37" t="s">
        <v>206</v>
      </c>
      <c r="E32" s="38">
        <v>7.05</v>
      </c>
    </row>
    <row r="33" spans="1:5" s="2" customFormat="1" ht="33.950000000000003" customHeight="1" x14ac:dyDescent="0.25">
      <c r="A33" s="137"/>
      <c r="B33" s="138"/>
      <c r="C33" s="139"/>
      <c r="D33" s="140"/>
      <c r="E33" s="58"/>
    </row>
    <row r="34" spans="1:5" s="2" customFormat="1" ht="44.25" customHeight="1" x14ac:dyDescent="0.25">
      <c r="A34" s="137"/>
      <c r="B34" s="141"/>
      <c r="C34" s="139"/>
      <c r="D34" s="140"/>
      <c r="E34" s="58"/>
    </row>
    <row r="35" spans="1:5" s="2" customFormat="1" ht="33.950000000000003" customHeight="1" x14ac:dyDescent="0.25">
      <c r="A35" s="30" t="s">
        <v>4</v>
      </c>
      <c r="B35" s="31"/>
      <c r="C35" s="32"/>
      <c r="D35" s="32"/>
      <c r="E35" s="33">
        <f>SUM(E10:E28)</f>
        <v>1255.4000000000001</v>
      </c>
    </row>
    <row r="36" spans="1:5" s="2" customFormat="1" ht="33.950000000000003" customHeight="1" x14ac:dyDescent="0.25">
      <c r="A36" s="41"/>
      <c r="B36" s="42"/>
      <c r="C36" s="43"/>
      <c r="D36" s="26"/>
      <c r="E36" s="59"/>
    </row>
    <row r="37" spans="1:5" s="2" customFormat="1" ht="33.950000000000003" customHeight="1" x14ac:dyDescent="0.25">
      <c r="A37" s="41"/>
      <c r="B37" s="28"/>
      <c r="C37" s="43"/>
      <c r="D37" s="26"/>
      <c r="E37" s="59"/>
    </row>
    <row r="40" spans="1:5" ht="33.950000000000003" customHeight="1" thickBot="1" x14ac:dyDescent="0.3">
      <c r="A40" s="183" t="s">
        <v>15</v>
      </c>
      <c r="B40" s="183"/>
      <c r="C40" s="183"/>
      <c r="D40" s="183"/>
      <c r="E40" s="183"/>
    </row>
    <row r="41" spans="1:5" ht="33.950000000000003" customHeight="1" thickTop="1" x14ac:dyDescent="0.25">
      <c r="A41" s="188" t="s">
        <v>20</v>
      </c>
      <c r="B41" s="188"/>
      <c r="C41" s="178" t="s">
        <v>22</v>
      </c>
      <c r="D41" s="185" t="s">
        <v>23</v>
      </c>
      <c r="E41" s="185"/>
    </row>
    <row r="42" spans="1:5" ht="33.950000000000003" customHeight="1" x14ac:dyDescent="0.25">
      <c r="A42" s="186" t="s">
        <v>21</v>
      </c>
      <c r="B42" s="186"/>
      <c r="C42" s="179" t="s">
        <v>41</v>
      </c>
      <c r="D42" s="187" t="s">
        <v>24</v>
      </c>
      <c r="E42" s="187"/>
    </row>
    <row r="43" spans="1:5" ht="33.950000000000003" customHeight="1" x14ac:dyDescent="0.25">
      <c r="A43" s="177" t="s">
        <v>201</v>
      </c>
      <c r="B43" s="9"/>
      <c r="C43" s="9"/>
      <c r="D43" s="9"/>
      <c r="E43" s="9"/>
    </row>
    <row r="44" spans="1:5" ht="33.950000000000003" customHeight="1" x14ac:dyDescent="0.25">
      <c r="A44" s="182" t="s">
        <v>72</v>
      </c>
      <c r="B44" s="182"/>
      <c r="C44" s="182"/>
      <c r="D44" s="182"/>
      <c r="E44" s="182"/>
    </row>
    <row r="45" spans="1:5" ht="33.950000000000003" customHeight="1" x14ac:dyDescent="0.25">
      <c r="A45" s="6" t="s">
        <v>10</v>
      </c>
      <c r="B45" s="6" t="s">
        <v>11</v>
      </c>
      <c r="C45" s="6" t="s">
        <v>12</v>
      </c>
      <c r="D45" s="6" t="s">
        <v>13</v>
      </c>
      <c r="E45" s="6" t="s">
        <v>0</v>
      </c>
    </row>
    <row r="46" spans="1:5" ht="33.950000000000003" customHeight="1" x14ac:dyDescent="0.25">
      <c r="A46" s="173" t="s">
        <v>3</v>
      </c>
      <c r="B46" s="180" t="str">
        <f t="array" ref="B46">IFERROR(INDEX(#REF!,SMALL(IF(#REF!=kjzkjzg,ROW(#REF!)-ROW(#REF!)), ROW(#REF!)), MATCH($B$6,#REF!, 0)),"")</f>
        <v/>
      </c>
      <c r="C46" s="174" t="s">
        <v>85</v>
      </c>
      <c r="D46" s="174" t="s">
        <v>202</v>
      </c>
      <c r="E46" s="181">
        <v>903.82</v>
      </c>
    </row>
    <row r="47" spans="1:5" ht="33.950000000000003" customHeight="1" x14ac:dyDescent="0.25">
      <c r="A47" s="173" t="s">
        <v>3</v>
      </c>
      <c r="B47" s="180"/>
      <c r="C47" s="174" t="s">
        <v>85</v>
      </c>
      <c r="D47" s="176" t="s">
        <v>203</v>
      </c>
      <c r="E47" s="181">
        <v>81171.8</v>
      </c>
    </row>
    <row r="48" spans="1:5" ht="33.950000000000003" customHeight="1" x14ac:dyDescent="0.25">
      <c r="A48" s="173" t="s">
        <v>3</v>
      </c>
      <c r="B48" s="180"/>
      <c r="C48" s="174" t="s">
        <v>85</v>
      </c>
      <c r="D48" s="174" t="s">
        <v>74</v>
      </c>
      <c r="E48" s="181">
        <v>16165.45</v>
      </c>
    </row>
    <row r="49" spans="1:5" ht="33.950000000000003" customHeight="1" x14ac:dyDescent="0.25">
      <c r="A49" s="173" t="s">
        <v>3</v>
      </c>
      <c r="B49" s="159" t="str">
        <f t="array" ref="B49">IFERROR(INDEX(#REF!,SMALL(IF(#REF!=kjzkjzg,ROW(#REF!)-ROW(#REF!)), ROW(#REF!)), MATCH($B$6,#REF!, 0)),"")</f>
        <v/>
      </c>
      <c r="C49" s="174" t="s">
        <v>85</v>
      </c>
      <c r="D49" s="174" t="s">
        <v>90</v>
      </c>
      <c r="E49" s="162">
        <v>168</v>
      </c>
    </row>
    <row r="50" spans="1:5" ht="33.950000000000003" customHeight="1" x14ac:dyDescent="0.25">
      <c r="A50" s="173" t="s">
        <v>75</v>
      </c>
      <c r="B50" s="175"/>
      <c r="C50" s="174" t="s">
        <v>26</v>
      </c>
      <c r="D50" s="176" t="s">
        <v>203</v>
      </c>
      <c r="E50" s="162">
        <v>3559.5</v>
      </c>
    </row>
    <row r="51" spans="1:5" ht="33.950000000000003" customHeight="1" x14ac:dyDescent="0.25">
      <c r="A51" s="173" t="s">
        <v>76</v>
      </c>
      <c r="B51" s="175" t="str">
        <f t="array" ref="B51">IFERROR(INDEX(#REF!,SMALL(IF(#REF!=kjzkjzg,ROW(#REF!)-ROW(#REF!)), ROW(103:103)), MATCH($B$6,#REF!, 0)),"")</f>
        <v/>
      </c>
      <c r="C51" s="174" t="s">
        <v>26</v>
      </c>
      <c r="D51" s="176" t="s">
        <v>74</v>
      </c>
      <c r="E51" s="162">
        <v>587.33000000000004</v>
      </c>
    </row>
    <row r="52" spans="1:5" ht="33.950000000000003" customHeight="1" x14ac:dyDescent="0.25">
      <c r="A52" s="173" t="s">
        <v>76</v>
      </c>
      <c r="B52" s="175" t="str">
        <f t="array" ref="B52">IFERROR(INDEX(#REF!,SMALL(IF(#REF!=kjzkjzg,ROW(#REF!)-ROW(#REF!)), ROW(104:104)), MATCH($B$6,#REF!, 0)),"")</f>
        <v/>
      </c>
      <c r="C52" s="174" t="s">
        <v>26</v>
      </c>
      <c r="D52" s="176" t="s">
        <v>77</v>
      </c>
      <c r="E52" s="162">
        <v>97.1</v>
      </c>
    </row>
    <row r="53" spans="1:5" ht="33.950000000000003" customHeight="1" x14ac:dyDescent="0.25">
      <c r="A53" s="30" t="s">
        <v>4</v>
      </c>
      <c r="B53" s="31"/>
      <c r="C53" s="32"/>
      <c r="D53" s="32"/>
      <c r="E53" s="33">
        <f>SUM(E46:E52)</f>
        <v>102653.00000000001</v>
      </c>
    </row>
    <row r="54" spans="1:5" ht="33.950000000000003" customHeight="1" x14ac:dyDescent="0.25">
      <c r="E54" s="8" t="s">
        <v>86</v>
      </c>
    </row>
    <row r="55" spans="1:5" ht="33.950000000000003" customHeight="1" x14ac:dyDescent="0.25">
      <c r="E55" s="8" t="s">
        <v>87</v>
      </c>
    </row>
  </sheetData>
  <mergeCells count="17">
    <mergeCell ref="A41:B41"/>
    <mergeCell ref="D41:E41"/>
    <mergeCell ref="A42:B42"/>
    <mergeCell ref="D42:E42"/>
    <mergeCell ref="A44:E44"/>
    <mergeCell ref="A5:B5"/>
    <mergeCell ref="D5:E5"/>
    <mergeCell ref="A6:B6"/>
    <mergeCell ref="D6:E6"/>
    <mergeCell ref="A8:E8"/>
    <mergeCell ref="A40:E40"/>
    <mergeCell ref="A1:E1"/>
    <mergeCell ref="A2:B2"/>
    <mergeCell ref="D2:E2"/>
    <mergeCell ref="A3:B3"/>
    <mergeCell ref="D3:E3"/>
    <mergeCell ref="A4:E4"/>
  </mergeCells>
  <conditionalFormatting sqref="E36:E37 E48:E50 E33:E34 E10">
    <cfRule type="expression" dxfId="290" priority="82">
      <formula>MOD(ROW(),2)=0</formula>
    </cfRule>
    <cfRule type="expression" dxfId="289" priority="83">
      <formula>MOD(ROW(),2)=1</formula>
    </cfRule>
  </conditionalFormatting>
  <conditionalFormatting sqref="A36:D36 C47:C50 A33:D33 A10 C18:D22 A18:A22">
    <cfRule type="expression" dxfId="288" priority="81">
      <formula>MOD(ROW(),2)=0</formula>
    </cfRule>
  </conditionalFormatting>
  <conditionalFormatting sqref="D37">
    <cfRule type="expression" dxfId="287" priority="80">
      <formula>MOD(ROW(),2)=0</formula>
    </cfRule>
  </conditionalFormatting>
  <conditionalFormatting sqref="A37 C37">
    <cfRule type="expression" dxfId="286" priority="84">
      <formula>MOD(ROW(),2)=0</formula>
    </cfRule>
  </conditionalFormatting>
  <conditionalFormatting sqref="C16:D16 A16">
    <cfRule type="expression" dxfId="285" priority="48">
      <formula>MOD(ROW(),2)=0</formula>
    </cfRule>
  </conditionalFormatting>
  <conditionalFormatting sqref="E16">
    <cfRule type="expression" dxfId="284" priority="46">
      <formula>MOD(ROW(),2)=0</formula>
    </cfRule>
    <cfRule type="expression" dxfId="283" priority="47">
      <formula>MOD(ROW(),2)=1</formula>
    </cfRule>
  </conditionalFormatting>
  <conditionalFormatting sqref="D49 A49:B49">
    <cfRule type="expression" dxfId="282" priority="76">
      <formula>MOD(ROW(),2)=0</formula>
    </cfRule>
  </conditionalFormatting>
  <conditionalFormatting sqref="A46:D46">
    <cfRule type="expression" dxfId="281" priority="70">
      <formula>MOD(ROW(),2)=0</formula>
    </cfRule>
  </conditionalFormatting>
  <conditionalFormatting sqref="E46">
    <cfRule type="expression" dxfId="280" priority="68">
      <formula>MOD(ROW(),2)=0</formula>
    </cfRule>
    <cfRule type="expression" dxfId="279" priority="69">
      <formula>MOD(ROW(),2)=1</formula>
    </cfRule>
  </conditionalFormatting>
  <conditionalFormatting sqref="D50">
    <cfRule type="expression" dxfId="278" priority="67">
      <formula>MOD(ROW(),2)=0</formula>
    </cfRule>
  </conditionalFormatting>
  <conditionalFormatting sqref="A48 A50">
    <cfRule type="expression" dxfId="277" priority="75">
      <formula>MOD(ROW(),2)=0</formula>
    </cfRule>
  </conditionalFormatting>
  <conditionalFormatting sqref="B48 D48">
    <cfRule type="expression" dxfId="276" priority="71">
      <formula>MOD(ROW(),2)=0</formula>
    </cfRule>
  </conditionalFormatting>
  <conditionalFormatting sqref="A51:A52 C51:C52">
    <cfRule type="expression" dxfId="275" priority="66">
      <formula>MOD(ROW(),2)=0</formula>
    </cfRule>
  </conditionalFormatting>
  <conditionalFormatting sqref="D51:D52">
    <cfRule type="expression" dxfId="274" priority="63">
      <formula>MOD(ROW(),2)=0</formula>
    </cfRule>
  </conditionalFormatting>
  <conditionalFormatting sqref="A47:B47 D47">
    <cfRule type="expression" dxfId="273" priority="74">
      <formula>MOD(ROW(),2)=0</formula>
    </cfRule>
  </conditionalFormatting>
  <conditionalFormatting sqref="E47">
    <cfRule type="expression" dxfId="272" priority="72">
      <formula>MOD(ROW(),2)=0</formula>
    </cfRule>
    <cfRule type="expression" dxfId="271" priority="73">
      <formula>MOD(ROW(),2)=1</formula>
    </cfRule>
  </conditionalFormatting>
  <conditionalFormatting sqref="E51:E52">
    <cfRule type="expression" dxfId="270" priority="64">
      <formula>MOD(ROW(),2)=0</formula>
    </cfRule>
    <cfRule type="expression" dxfId="269" priority="65">
      <formula>MOD(ROW(),2)=1</formula>
    </cfRule>
  </conditionalFormatting>
  <conditionalFormatting sqref="A53:D53">
    <cfRule type="expression" dxfId="268" priority="79">
      <formula>MOD(ROW(),2)=0</formula>
    </cfRule>
  </conditionalFormatting>
  <conditionalFormatting sqref="E53">
    <cfRule type="expression" dxfId="267" priority="77">
      <formula>MOD(ROW(),2)=0</formula>
    </cfRule>
    <cfRule type="expression" dxfId="266" priority="78">
      <formula>MOD(ROW(),2)=1</formula>
    </cfRule>
  </conditionalFormatting>
  <conditionalFormatting sqref="C10">
    <cfRule type="expression" dxfId="265" priority="34">
      <formula>MOD(ROW(),2)=0</formula>
    </cfRule>
  </conditionalFormatting>
  <conditionalFormatting sqref="A28:D28">
    <cfRule type="expression" dxfId="264" priority="33">
      <formula>MOD(ROW(),2)=0</formula>
    </cfRule>
  </conditionalFormatting>
  <conditionalFormatting sqref="D34">
    <cfRule type="expression" dxfId="263" priority="30">
      <formula>MOD(ROW(),2)=0</formula>
    </cfRule>
  </conditionalFormatting>
  <conditionalFormatting sqref="A35:D35 A34 C34">
    <cfRule type="expression" dxfId="262" priority="61">
      <formula>MOD(ROW(),2)=0</formula>
    </cfRule>
  </conditionalFormatting>
  <conditionalFormatting sqref="E35">
    <cfRule type="expression" dxfId="261" priority="59">
      <formula>MOD(ROW(),2)=0</formula>
    </cfRule>
    <cfRule type="expression" dxfId="260" priority="60">
      <formula>MOD(ROW(),2)=1</formula>
    </cfRule>
  </conditionalFormatting>
  <conditionalFormatting sqref="E15">
    <cfRule type="expression" dxfId="259" priority="50">
      <formula>MOD(ROW(),2)=0</formula>
    </cfRule>
    <cfRule type="expression" dxfId="258" priority="51">
      <formula>MOD(ROW(),2)=1</formula>
    </cfRule>
  </conditionalFormatting>
  <conditionalFormatting sqref="A13 C13:D13">
    <cfRule type="expression" dxfId="257" priority="58">
      <formula>MOD(ROW(),2)=0</formula>
    </cfRule>
  </conditionalFormatting>
  <conditionalFormatting sqref="E13">
    <cfRule type="expression" dxfId="256" priority="56">
      <formula>MOD(ROW(),2)=0</formula>
    </cfRule>
    <cfRule type="expression" dxfId="255" priority="57">
      <formula>MOD(ROW(),2)=1</formula>
    </cfRule>
  </conditionalFormatting>
  <conditionalFormatting sqref="C14:D14 A14">
    <cfRule type="expression" dxfId="254" priority="55">
      <formula>MOD(ROW(),2)=0</formula>
    </cfRule>
  </conditionalFormatting>
  <conditionalFormatting sqref="E14">
    <cfRule type="expression" dxfId="253" priority="53">
      <formula>MOD(ROW(),2)=0</formula>
    </cfRule>
    <cfRule type="expression" dxfId="252" priority="54">
      <formula>MOD(ROW(),2)=1</formula>
    </cfRule>
  </conditionalFormatting>
  <conditionalFormatting sqref="D15">
    <cfRule type="expression" dxfId="251" priority="52">
      <formula>MOD(ROW(),2)=0</formula>
    </cfRule>
  </conditionalFormatting>
  <conditionalFormatting sqref="C15 A15">
    <cfRule type="expression" dxfId="250" priority="49">
      <formula>MOD(ROW(),2)=0</formula>
    </cfRule>
  </conditionalFormatting>
  <conditionalFormatting sqref="E18:E22">
    <cfRule type="expression" dxfId="249" priority="44">
      <formula>MOD(ROW(),2)=0</formula>
    </cfRule>
    <cfRule type="expression" dxfId="248" priority="45">
      <formula>MOD(ROW(),2)=1</formula>
    </cfRule>
  </conditionalFormatting>
  <conditionalFormatting sqref="C25:D25 A25">
    <cfRule type="expression" dxfId="247" priority="43">
      <formula>MOD(ROW(),2)=0</formula>
    </cfRule>
  </conditionalFormatting>
  <conditionalFormatting sqref="E25">
    <cfRule type="expression" dxfId="246" priority="41">
      <formula>MOD(ROW(),2)=0</formula>
    </cfRule>
    <cfRule type="expression" dxfId="245" priority="42">
      <formula>MOD(ROW(),2)=1</formula>
    </cfRule>
  </conditionalFormatting>
  <conditionalFormatting sqref="E27">
    <cfRule type="expression" dxfId="244" priority="35">
      <formula>MOD(ROW(),2)=0</formula>
    </cfRule>
    <cfRule type="expression" dxfId="243" priority="36">
      <formula>MOD(ROW(),2)=1</formula>
    </cfRule>
  </conditionalFormatting>
  <conditionalFormatting sqref="D26">
    <cfRule type="expression" dxfId="242" priority="40">
      <formula>MOD(ROW(),2)=0</formula>
    </cfRule>
  </conditionalFormatting>
  <conditionalFormatting sqref="A26:C26">
    <cfRule type="expression" dxfId="241" priority="62">
      <formula>MOD(ROW(),2)=0</formula>
    </cfRule>
  </conditionalFormatting>
  <conditionalFormatting sqref="E26">
    <cfRule type="expression" dxfId="240" priority="38">
      <formula>MOD(ROW(),2)=0</formula>
    </cfRule>
    <cfRule type="expression" dxfId="239" priority="39">
      <formula>MOD(ROW(),2)=1</formula>
    </cfRule>
  </conditionalFormatting>
  <conditionalFormatting sqref="A27:D27">
    <cfRule type="expression" dxfId="238" priority="37">
      <formula>MOD(ROW(),2)=0</formula>
    </cfRule>
  </conditionalFormatting>
  <conditionalFormatting sqref="E28">
    <cfRule type="expression" dxfId="237" priority="31">
      <formula>MOD(ROW(),2)=0</formula>
    </cfRule>
    <cfRule type="expression" dxfId="236" priority="32">
      <formula>MOD(ROW(),2)=1</formula>
    </cfRule>
  </conditionalFormatting>
  <conditionalFormatting sqref="C12:D12 A12">
    <cfRule type="expression" dxfId="235" priority="29">
      <formula>MOD(ROW(),2)=0</formula>
    </cfRule>
  </conditionalFormatting>
  <conditionalFormatting sqref="E12">
    <cfRule type="expression" dxfId="234" priority="27">
      <formula>MOD(ROW(),2)=0</formula>
    </cfRule>
    <cfRule type="expression" dxfId="233" priority="28">
      <formula>MOD(ROW(),2)=1</formula>
    </cfRule>
  </conditionalFormatting>
  <conditionalFormatting sqref="D11">
    <cfRule type="expression" dxfId="232" priority="26">
      <formula>MOD(ROW(),2)=0</formula>
    </cfRule>
  </conditionalFormatting>
  <conditionalFormatting sqref="C11">
    <cfRule type="expression" dxfId="231" priority="25">
      <formula>MOD(ROW(),2)=0</formula>
    </cfRule>
  </conditionalFormatting>
  <conditionalFormatting sqref="A11">
    <cfRule type="expression" dxfId="230" priority="24">
      <formula>MOD(ROW(),2)=0</formula>
    </cfRule>
  </conditionalFormatting>
  <conditionalFormatting sqref="E11">
    <cfRule type="expression" dxfId="229" priority="22">
      <formula>MOD(ROW(),2)=0</formula>
    </cfRule>
    <cfRule type="expression" dxfId="228" priority="23">
      <formula>MOD(ROW(),2)=1</formula>
    </cfRule>
  </conditionalFormatting>
  <conditionalFormatting sqref="E24">
    <cfRule type="expression" dxfId="227" priority="19">
      <formula>MOD(ROW(),2)=0</formula>
    </cfRule>
    <cfRule type="expression" dxfId="226" priority="20">
      <formula>MOD(ROW(),2)=1</formula>
    </cfRule>
  </conditionalFormatting>
  <conditionalFormatting sqref="C24:D24 A24">
    <cfRule type="expression" dxfId="225" priority="21">
      <formula>MOD(ROW(),2)=0</formula>
    </cfRule>
  </conditionalFormatting>
  <conditionalFormatting sqref="D23">
    <cfRule type="expression" dxfId="224" priority="15">
      <formula>MOD(ROW(),2)=0</formula>
    </cfRule>
  </conditionalFormatting>
  <conditionalFormatting sqref="A23 C23">
    <cfRule type="expression" dxfId="223" priority="18">
      <formula>MOD(ROW(),2)=0</formula>
    </cfRule>
  </conditionalFormatting>
  <conditionalFormatting sqref="E23">
    <cfRule type="expression" dxfId="222" priority="16">
      <formula>MOD(ROW(),2)=0</formula>
    </cfRule>
    <cfRule type="expression" dxfId="221" priority="17">
      <formula>MOD(ROW(),2)=1</formula>
    </cfRule>
  </conditionalFormatting>
  <conditionalFormatting sqref="A31:A32 C31:D32">
    <cfRule type="expression" dxfId="220" priority="2">
      <formula>MOD(ROW(),2)=0</formula>
    </cfRule>
  </conditionalFormatting>
  <conditionalFormatting sqref="A17 C17:D17">
    <cfRule type="expression" dxfId="219" priority="14">
      <formula>MOD(ROW(),2)=0</formula>
    </cfRule>
  </conditionalFormatting>
  <conditionalFormatting sqref="E17">
    <cfRule type="expression" dxfId="218" priority="12">
      <formula>MOD(ROW(),2)=0</formula>
    </cfRule>
    <cfRule type="expression" dxfId="217" priority="13">
      <formula>MOD(ROW(),2)=1</formula>
    </cfRule>
  </conditionalFormatting>
  <conditionalFormatting sqref="E29">
    <cfRule type="expression" dxfId="216" priority="10">
      <formula>MOD(ROW(),2)=0</formula>
    </cfRule>
    <cfRule type="expression" dxfId="215" priority="11">
      <formula>MOD(ROW(),2)=1</formula>
    </cfRule>
  </conditionalFormatting>
  <conditionalFormatting sqref="C29:D29 A29">
    <cfRule type="expression" dxfId="214" priority="9">
      <formula>MOD(ROW(),2)=0</formula>
    </cfRule>
  </conditionalFormatting>
  <conditionalFormatting sqref="D30">
    <cfRule type="expression" dxfId="213" priority="5">
      <formula>MOD(ROW(),2)=0</formula>
    </cfRule>
  </conditionalFormatting>
  <conditionalFormatting sqref="A30 C30">
    <cfRule type="expression" dxfId="212" priority="8">
      <formula>MOD(ROW(),2)=0</formula>
    </cfRule>
  </conditionalFormatting>
  <conditionalFormatting sqref="E30">
    <cfRule type="expression" dxfId="211" priority="6">
      <formula>MOD(ROW(),2)=0</formula>
    </cfRule>
    <cfRule type="expression" dxfId="210" priority="7">
      <formula>MOD(ROW(),2)=1</formula>
    </cfRule>
  </conditionalFormatting>
  <conditionalFormatting sqref="E31:E32">
    <cfRule type="expression" dxfId="209" priority="3">
      <formula>MOD(ROW(),2)=0</formula>
    </cfRule>
    <cfRule type="expression" dxfId="208" priority="4">
      <formula>MOD(ROW(),2)=1</formula>
    </cfRule>
  </conditionalFormatting>
  <conditionalFormatting sqref="D10">
    <cfRule type="expression" dxfId="207" priority="1">
      <formula>MOD(ROW(),2)=0</formula>
    </cfRule>
  </conditionalFormatting>
  <pageMargins left="0.7" right="0.7" top="0.75" bottom="0.75" header="0.3" footer="0.3"/>
  <tableParts count="2">
    <tablePart r:id="rId1"/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workbookViewId="0">
      <selection sqref="A1:XFD1048576"/>
    </sheetView>
  </sheetViews>
  <sheetFormatPr defaultColWidth="9" defaultRowHeight="12.75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178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179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178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179" t="s">
        <v>41</v>
      </c>
      <c r="D6" s="187" t="s">
        <v>24</v>
      </c>
      <c r="E6" s="187"/>
    </row>
    <row r="7" spans="1:6" s="2" customFormat="1" ht="33.75" customHeight="1" x14ac:dyDescent="0.25">
      <c r="A7" s="177" t="s">
        <v>201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158" t="s">
        <v>207</v>
      </c>
      <c r="B10" s="175">
        <v>70571833346</v>
      </c>
      <c r="C10" s="160" t="s">
        <v>31</v>
      </c>
      <c r="D10" s="160" t="s">
        <v>206</v>
      </c>
      <c r="E10" s="162">
        <v>29.56</v>
      </c>
    </row>
    <row r="11" spans="1:6" s="2" customFormat="1" ht="24.75" customHeight="1" x14ac:dyDescent="0.25">
      <c r="A11" s="158" t="s">
        <v>205</v>
      </c>
      <c r="B11" s="164">
        <v>71642207953</v>
      </c>
      <c r="C11" s="165" t="s">
        <v>1</v>
      </c>
      <c r="D11" s="165" t="s">
        <v>206</v>
      </c>
      <c r="E11" s="166">
        <v>48.6</v>
      </c>
    </row>
    <row r="12" spans="1:6" s="2" customFormat="1" ht="31.5" customHeight="1" x14ac:dyDescent="0.25">
      <c r="A12" s="167" t="s">
        <v>28</v>
      </c>
      <c r="B12" s="168">
        <v>4201603871</v>
      </c>
      <c r="C12" s="169" t="s">
        <v>26</v>
      </c>
      <c r="D12" s="169" t="s">
        <v>29</v>
      </c>
      <c r="E12" s="162">
        <v>41.48</v>
      </c>
    </row>
    <row r="13" spans="1:6" s="2" customFormat="1" ht="30.75" customHeight="1" x14ac:dyDescent="0.25">
      <c r="A13" s="158" t="s">
        <v>8</v>
      </c>
      <c r="B13" s="170">
        <v>63073332379</v>
      </c>
      <c r="C13" s="160" t="s">
        <v>1</v>
      </c>
      <c r="D13" s="160" t="s">
        <v>44</v>
      </c>
      <c r="E13" s="162">
        <v>204.95</v>
      </c>
    </row>
    <row r="14" spans="1:6" s="2" customFormat="1" ht="28.5" customHeight="1" x14ac:dyDescent="0.25">
      <c r="A14" s="158" t="s">
        <v>6</v>
      </c>
      <c r="B14" s="170">
        <v>81793146560</v>
      </c>
      <c r="C14" s="160" t="s">
        <v>1</v>
      </c>
      <c r="D14" s="161" t="s">
        <v>7</v>
      </c>
      <c r="E14" s="162">
        <v>155.34</v>
      </c>
    </row>
    <row r="15" spans="1:6" s="2" customFormat="1" ht="33.75" customHeight="1" x14ac:dyDescent="0.25">
      <c r="A15" s="158" t="s">
        <v>6</v>
      </c>
      <c r="B15" s="170">
        <v>81793146560</v>
      </c>
      <c r="C15" s="160" t="s">
        <v>1</v>
      </c>
      <c r="D15" s="161" t="s">
        <v>47</v>
      </c>
      <c r="E15" s="162">
        <v>112.06</v>
      </c>
    </row>
    <row r="16" spans="1:6" s="2" customFormat="1" ht="33.950000000000003" customHeight="1" x14ac:dyDescent="0.25">
      <c r="A16" s="158" t="s">
        <v>5</v>
      </c>
      <c r="B16" s="170">
        <v>87311810356</v>
      </c>
      <c r="C16" s="160" t="s">
        <v>2</v>
      </c>
      <c r="D16" s="161" t="s">
        <v>46</v>
      </c>
      <c r="E16" s="162">
        <v>2.3199999999999998</v>
      </c>
    </row>
    <row r="17" spans="1:5" s="2" customFormat="1" ht="33.950000000000003" customHeight="1" x14ac:dyDescent="0.25">
      <c r="A17" s="73" t="s">
        <v>56</v>
      </c>
      <c r="B17" s="147">
        <v>38812451417</v>
      </c>
      <c r="C17" s="75" t="s">
        <v>26</v>
      </c>
      <c r="D17" s="75" t="s">
        <v>66</v>
      </c>
      <c r="E17" s="59">
        <v>214.81</v>
      </c>
    </row>
    <row r="18" spans="1:5" s="2" customFormat="1" ht="33.950000000000003" customHeight="1" x14ac:dyDescent="0.25">
      <c r="A18" s="158" t="s">
        <v>57</v>
      </c>
      <c r="B18" s="170">
        <v>56826138353</v>
      </c>
      <c r="C18" s="160" t="s">
        <v>26</v>
      </c>
      <c r="D18" s="160" t="s">
        <v>65</v>
      </c>
      <c r="E18" s="162">
        <v>35.729999999999997</v>
      </c>
    </row>
    <row r="19" spans="1:5" s="2" customFormat="1" ht="33.950000000000003" customHeight="1" x14ac:dyDescent="0.25">
      <c r="A19" s="158" t="s">
        <v>57</v>
      </c>
      <c r="B19" s="170">
        <v>56826138354</v>
      </c>
      <c r="C19" s="160" t="s">
        <v>26</v>
      </c>
      <c r="D19" s="160" t="s">
        <v>65</v>
      </c>
      <c r="E19" s="162">
        <v>28.3</v>
      </c>
    </row>
    <row r="20" spans="1:5" s="2" customFormat="1" ht="33.950000000000003" customHeight="1" x14ac:dyDescent="0.25">
      <c r="A20" s="158" t="s">
        <v>57</v>
      </c>
      <c r="B20" s="170">
        <v>56826138355</v>
      </c>
      <c r="C20" s="160" t="s">
        <v>26</v>
      </c>
      <c r="D20" s="160" t="s">
        <v>65</v>
      </c>
      <c r="E20" s="162">
        <v>3.32</v>
      </c>
    </row>
    <row r="21" spans="1:5" s="2" customFormat="1" ht="33.950000000000003" customHeight="1" x14ac:dyDescent="0.25">
      <c r="A21" s="158" t="s">
        <v>57</v>
      </c>
      <c r="B21" s="170">
        <v>56826138356</v>
      </c>
      <c r="C21" s="160" t="s">
        <v>26</v>
      </c>
      <c r="D21" s="160" t="s">
        <v>65</v>
      </c>
      <c r="E21" s="162">
        <v>16.21</v>
      </c>
    </row>
    <row r="22" spans="1:5" s="2" customFormat="1" ht="33.950000000000003" customHeight="1" x14ac:dyDescent="0.25">
      <c r="A22" s="158" t="s">
        <v>57</v>
      </c>
      <c r="B22" s="170">
        <v>56826138357</v>
      </c>
      <c r="C22" s="160" t="s">
        <v>26</v>
      </c>
      <c r="D22" s="160" t="s">
        <v>65</v>
      </c>
      <c r="E22" s="162">
        <v>3.28</v>
      </c>
    </row>
    <row r="23" spans="1:5" s="2" customFormat="1" ht="33.950000000000003" customHeight="1" x14ac:dyDescent="0.25">
      <c r="A23" s="137" t="s">
        <v>61</v>
      </c>
      <c r="B23" s="141">
        <v>10133376712</v>
      </c>
      <c r="C23" s="139" t="s">
        <v>62</v>
      </c>
      <c r="D23" s="140" t="s">
        <v>69</v>
      </c>
      <c r="E23" s="58">
        <v>75</v>
      </c>
    </row>
    <row r="24" spans="1:5" s="2" customFormat="1" ht="33.950000000000003" customHeight="1" x14ac:dyDescent="0.25">
      <c r="A24" s="144" t="s">
        <v>55</v>
      </c>
      <c r="B24" s="145">
        <v>45392055435</v>
      </c>
      <c r="C24" s="146" t="s">
        <v>1</v>
      </c>
      <c r="D24" s="146" t="s">
        <v>92</v>
      </c>
      <c r="E24" s="59">
        <v>178.88</v>
      </c>
    </row>
    <row r="25" spans="1:5" s="2" customFormat="1" ht="33.950000000000003" customHeight="1" x14ac:dyDescent="0.25">
      <c r="A25" s="163" t="s">
        <v>9</v>
      </c>
      <c r="B25" s="164">
        <v>85821130368</v>
      </c>
      <c r="C25" s="165" t="s">
        <v>1</v>
      </c>
      <c r="D25" s="165" t="s">
        <v>14</v>
      </c>
      <c r="E25" s="166">
        <v>1.66</v>
      </c>
    </row>
    <row r="26" spans="1:5" s="2" customFormat="1" ht="33.950000000000003" customHeight="1" x14ac:dyDescent="0.25">
      <c r="A26" s="158" t="s">
        <v>58</v>
      </c>
      <c r="B26" s="159">
        <v>68419124305</v>
      </c>
      <c r="C26" s="160" t="s">
        <v>1</v>
      </c>
      <c r="D26" s="160" t="s">
        <v>67</v>
      </c>
      <c r="E26" s="162">
        <v>21.24</v>
      </c>
    </row>
    <row r="27" spans="1:5" s="2" customFormat="1" ht="33.950000000000003" customHeight="1" x14ac:dyDescent="0.25">
      <c r="A27" s="158" t="s">
        <v>53</v>
      </c>
      <c r="B27" s="159">
        <v>85821130368</v>
      </c>
      <c r="C27" s="160" t="s">
        <v>1</v>
      </c>
      <c r="D27" s="161" t="s">
        <v>70</v>
      </c>
      <c r="E27" s="162">
        <v>8.3000000000000007</v>
      </c>
    </row>
    <row r="28" spans="1:5" s="2" customFormat="1" ht="33.950000000000003" customHeight="1" x14ac:dyDescent="0.25">
      <c r="A28" s="158" t="s">
        <v>59</v>
      </c>
      <c r="B28" s="159">
        <v>52508873833</v>
      </c>
      <c r="C28" s="160" t="s">
        <v>26</v>
      </c>
      <c r="D28" s="161" t="s">
        <v>60</v>
      </c>
      <c r="E28" s="162">
        <v>74.36</v>
      </c>
    </row>
    <row r="29" spans="1:5" s="2" customFormat="1" ht="33.950000000000003" customHeight="1" x14ac:dyDescent="0.25">
      <c r="A29" s="167" t="s">
        <v>63</v>
      </c>
      <c r="B29" s="168">
        <v>69086932380</v>
      </c>
      <c r="C29" s="169" t="s">
        <v>31</v>
      </c>
      <c r="D29" s="171" t="s">
        <v>48</v>
      </c>
      <c r="E29" s="162">
        <v>69.290000000000006</v>
      </c>
    </row>
    <row r="30" spans="1:5" s="2" customFormat="1" ht="33.950000000000003" customHeight="1" x14ac:dyDescent="0.25">
      <c r="A30" s="163" t="s">
        <v>91</v>
      </c>
      <c r="B30" s="164">
        <v>55945864193</v>
      </c>
      <c r="C30" s="165" t="s">
        <v>26</v>
      </c>
      <c r="D30" s="172" t="s">
        <v>64</v>
      </c>
      <c r="E30" s="166">
        <v>33.18</v>
      </c>
    </row>
    <row r="31" spans="1:5" s="2" customFormat="1" ht="33.950000000000003" customHeight="1" x14ac:dyDescent="0.25">
      <c r="A31" s="163" t="s">
        <v>204</v>
      </c>
      <c r="B31" s="36">
        <v>94124811986</v>
      </c>
      <c r="C31" s="37" t="s">
        <v>1</v>
      </c>
      <c r="D31" s="37" t="s">
        <v>206</v>
      </c>
      <c r="E31" s="38">
        <v>47.94</v>
      </c>
    </row>
    <row r="32" spans="1:5" s="2" customFormat="1" ht="33.950000000000003" customHeight="1" x14ac:dyDescent="0.25">
      <c r="A32" s="163" t="s">
        <v>204</v>
      </c>
      <c r="B32" s="36">
        <v>94124811987</v>
      </c>
      <c r="C32" s="37" t="s">
        <v>1</v>
      </c>
      <c r="D32" s="37" t="s">
        <v>206</v>
      </c>
      <c r="E32" s="38">
        <v>7.05</v>
      </c>
    </row>
    <row r="33" spans="1:5" s="2" customFormat="1" ht="33.950000000000003" customHeight="1" x14ac:dyDescent="0.25">
      <c r="A33" s="137"/>
      <c r="B33" s="138"/>
      <c r="C33" s="139"/>
      <c r="D33" s="140"/>
      <c r="E33" s="58"/>
    </row>
    <row r="34" spans="1:5" s="2" customFormat="1" ht="44.25" customHeight="1" x14ac:dyDescent="0.25">
      <c r="A34" s="137"/>
      <c r="B34" s="141"/>
      <c r="C34" s="139"/>
      <c r="D34" s="140"/>
      <c r="E34" s="58"/>
    </row>
    <row r="35" spans="1:5" s="2" customFormat="1" ht="33.950000000000003" customHeight="1" x14ac:dyDescent="0.25">
      <c r="A35" s="30" t="s">
        <v>4</v>
      </c>
      <c r="B35" s="31"/>
      <c r="C35" s="32"/>
      <c r="D35" s="32"/>
      <c r="E35" s="33">
        <f>SUM(E10:E28)</f>
        <v>1255.4000000000001</v>
      </c>
    </row>
    <row r="36" spans="1:5" s="2" customFormat="1" ht="33.950000000000003" customHeight="1" x14ac:dyDescent="0.25">
      <c r="A36" s="41"/>
      <c r="B36" s="42"/>
      <c r="C36" s="43"/>
      <c r="D36" s="26"/>
      <c r="E36" s="59"/>
    </row>
    <row r="37" spans="1:5" s="2" customFormat="1" ht="33.950000000000003" customHeight="1" x14ac:dyDescent="0.25">
      <c r="A37" s="41"/>
      <c r="B37" s="28"/>
      <c r="C37" s="43"/>
      <c r="D37" s="26"/>
      <c r="E37" s="59"/>
    </row>
    <row r="40" spans="1:5" ht="33.950000000000003" customHeight="1" thickBot="1" x14ac:dyDescent="0.3">
      <c r="A40" s="183" t="s">
        <v>15</v>
      </c>
      <c r="B40" s="183"/>
      <c r="C40" s="183"/>
      <c r="D40" s="183"/>
      <c r="E40" s="183"/>
    </row>
    <row r="41" spans="1:5" ht="33.950000000000003" customHeight="1" thickTop="1" x14ac:dyDescent="0.25">
      <c r="A41" s="188" t="s">
        <v>20</v>
      </c>
      <c r="B41" s="188"/>
      <c r="C41" s="178" t="s">
        <v>22</v>
      </c>
      <c r="D41" s="185" t="s">
        <v>23</v>
      </c>
      <c r="E41" s="185"/>
    </row>
    <row r="42" spans="1:5" ht="33.950000000000003" customHeight="1" x14ac:dyDescent="0.25">
      <c r="A42" s="186" t="s">
        <v>21</v>
      </c>
      <c r="B42" s="186"/>
      <c r="C42" s="179" t="s">
        <v>41</v>
      </c>
      <c r="D42" s="187" t="s">
        <v>24</v>
      </c>
      <c r="E42" s="187"/>
    </row>
    <row r="43" spans="1:5" ht="33.950000000000003" customHeight="1" x14ac:dyDescent="0.25">
      <c r="A43" s="177" t="s">
        <v>201</v>
      </c>
      <c r="B43" s="9"/>
      <c r="C43" s="9"/>
      <c r="D43" s="9"/>
      <c r="E43" s="9"/>
    </row>
    <row r="44" spans="1:5" ht="33.950000000000003" customHeight="1" x14ac:dyDescent="0.25">
      <c r="A44" s="182" t="s">
        <v>72</v>
      </c>
      <c r="B44" s="182"/>
      <c r="C44" s="182"/>
      <c r="D44" s="182"/>
      <c r="E44" s="182"/>
    </row>
    <row r="45" spans="1:5" ht="33.950000000000003" customHeight="1" x14ac:dyDescent="0.25">
      <c r="A45" s="6" t="s">
        <v>10</v>
      </c>
      <c r="B45" s="6" t="s">
        <v>11</v>
      </c>
      <c r="C45" s="6" t="s">
        <v>12</v>
      </c>
      <c r="D45" s="6" t="s">
        <v>13</v>
      </c>
      <c r="E45" s="6" t="s">
        <v>0</v>
      </c>
    </row>
    <row r="46" spans="1:5" ht="33.950000000000003" customHeight="1" x14ac:dyDescent="0.25">
      <c r="A46" s="173" t="s">
        <v>3</v>
      </c>
      <c r="B46" s="180" t="str">
        <f t="array" ref="B46">IFERROR(INDEX(#REF!,SMALL(IF(#REF!=dg,ROW(#REF!)-ROW(#REF!)), ROW(#REF!)), MATCH($B$6,#REF!, 0)),"")</f>
        <v/>
      </c>
      <c r="C46" s="174" t="s">
        <v>85</v>
      </c>
      <c r="D46" s="174" t="s">
        <v>202</v>
      </c>
      <c r="E46" s="181">
        <v>903.82</v>
      </c>
    </row>
    <row r="47" spans="1:5" ht="33.950000000000003" customHeight="1" x14ac:dyDescent="0.25">
      <c r="A47" s="173" t="s">
        <v>3</v>
      </c>
      <c r="B47" s="180"/>
      <c r="C47" s="174" t="s">
        <v>85</v>
      </c>
      <c r="D47" s="176" t="s">
        <v>203</v>
      </c>
      <c r="E47" s="181">
        <v>81171.8</v>
      </c>
    </row>
    <row r="48" spans="1:5" ht="33.950000000000003" customHeight="1" x14ac:dyDescent="0.25">
      <c r="A48" s="173" t="s">
        <v>3</v>
      </c>
      <c r="B48" s="180"/>
      <c r="C48" s="174" t="s">
        <v>85</v>
      </c>
      <c r="D48" s="174" t="s">
        <v>74</v>
      </c>
      <c r="E48" s="181">
        <v>16165.45</v>
      </c>
    </row>
    <row r="49" spans="1:5" ht="33.950000000000003" customHeight="1" x14ac:dyDescent="0.25">
      <c r="A49" s="173" t="s">
        <v>3</v>
      </c>
      <c r="B49" s="159" t="str">
        <f t="array" ref="B49">IFERROR(INDEX(#REF!,SMALL(IF(#REF!=dg,ROW(#REF!)-ROW(#REF!)), ROW(#REF!)), MATCH($B$6,#REF!, 0)),"")</f>
        <v/>
      </c>
      <c r="C49" s="174" t="s">
        <v>85</v>
      </c>
      <c r="D49" s="174" t="s">
        <v>90</v>
      </c>
      <c r="E49" s="162">
        <v>168</v>
      </c>
    </row>
    <row r="50" spans="1:5" ht="33.950000000000003" customHeight="1" x14ac:dyDescent="0.25">
      <c r="A50" s="173" t="s">
        <v>75</v>
      </c>
      <c r="B50" s="175"/>
      <c r="C50" s="174" t="s">
        <v>26</v>
      </c>
      <c r="D50" s="176" t="s">
        <v>203</v>
      </c>
      <c r="E50" s="162">
        <v>3559.5</v>
      </c>
    </row>
    <row r="51" spans="1:5" ht="33.950000000000003" customHeight="1" x14ac:dyDescent="0.25">
      <c r="A51" s="173" t="s">
        <v>76</v>
      </c>
      <c r="B51" s="175" t="str">
        <f t="array" ref="B51">IFERROR(INDEX(#REF!,SMALL(IF(#REF!=dg,ROW(#REF!)-ROW(#REF!)), ROW(103:103)), MATCH($B$6,#REF!, 0)),"")</f>
        <v/>
      </c>
      <c r="C51" s="174" t="s">
        <v>26</v>
      </c>
      <c r="D51" s="176" t="s">
        <v>74</v>
      </c>
      <c r="E51" s="162">
        <v>587.33000000000004</v>
      </c>
    </row>
    <row r="52" spans="1:5" ht="33.950000000000003" customHeight="1" x14ac:dyDescent="0.25">
      <c r="A52" s="173" t="s">
        <v>76</v>
      </c>
      <c r="B52" s="175" t="str">
        <f t="array" ref="B52">IFERROR(INDEX(#REF!,SMALL(IF(#REF!=dg,ROW(#REF!)-ROW(#REF!)), ROW(104:104)), MATCH($B$6,#REF!, 0)),"")</f>
        <v/>
      </c>
      <c r="C52" s="174" t="s">
        <v>26</v>
      </c>
      <c r="D52" s="176" t="s">
        <v>77</v>
      </c>
      <c r="E52" s="162">
        <v>97.1</v>
      </c>
    </row>
    <row r="53" spans="1:5" ht="33.950000000000003" customHeight="1" x14ac:dyDescent="0.25">
      <c r="A53" s="30" t="s">
        <v>4</v>
      </c>
      <c r="B53" s="31"/>
      <c r="C53" s="32"/>
      <c r="D53" s="32"/>
      <c r="E53" s="33">
        <f>SUM(E46:E52)</f>
        <v>102653.00000000001</v>
      </c>
    </row>
    <row r="54" spans="1:5" ht="33.950000000000003" customHeight="1" x14ac:dyDescent="0.25">
      <c r="E54" s="8" t="s">
        <v>86</v>
      </c>
    </row>
    <row r="55" spans="1:5" ht="33.950000000000003" customHeight="1" x14ac:dyDescent="0.25">
      <c r="E55" s="8" t="s">
        <v>87</v>
      </c>
    </row>
  </sheetData>
  <mergeCells count="17">
    <mergeCell ref="A41:B41"/>
    <mergeCell ref="D41:E41"/>
    <mergeCell ref="A42:B42"/>
    <mergeCell ref="D42:E42"/>
    <mergeCell ref="A44:E44"/>
    <mergeCell ref="A5:B5"/>
    <mergeCell ref="D5:E5"/>
    <mergeCell ref="A6:B6"/>
    <mergeCell ref="D6:E6"/>
    <mergeCell ref="A8:E8"/>
    <mergeCell ref="A40:E40"/>
    <mergeCell ref="A1:E1"/>
    <mergeCell ref="A2:B2"/>
    <mergeCell ref="D2:E2"/>
    <mergeCell ref="A3:B3"/>
    <mergeCell ref="D3:E3"/>
    <mergeCell ref="A4:E4"/>
  </mergeCells>
  <conditionalFormatting sqref="E36:E37 E48:E50 E33:E34 E10">
    <cfRule type="expression" dxfId="193" priority="82">
      <formula>MOD(ROW(),2)=0</formula>
    </cfRule>
    <cfRule type="expression" dxfId="192" priority="83">
      <formula>MOD(ROW(),2)=1</formula>
    </cfRule>
  </conditionalFormatting>
  <conditionalFormatting sqref="A36:D36 C47:C50 A33:D33 A10 C18:D22 A18:A22">
    <cfRule type="expression" dxfId="191" priority="81">
      <formula>MOD(ROW(),2)=0</formula>
    </cfRule>
  </conditionalFormatting>
  <conditionalFormatting sqref="D37">
    <cfRule type="expression" dxfId="190" priority="80">
      <formula>MOD(ROW(),2)=0</formula>
    </cfRule>
  </conditionalFormatting>
  <conditionalFormatting sqref="A37 C37">
    <cfRule type="expression" dxfId="189" priority="84">
      <formula>MOD(ROW(),2)=0</formula>
    </cfRule>
  </conditionalFormatting>
  <conditionalFormatting sqref="C16:D16 A16">
    <cfRule type="expression" dxfId="188" priority="48">
      <formula>MOD(ROW(),2)=0</formula>
    </cfRule>
  </conditionalFormatting>
  <conditionalFormatting sqref="E16">
    <cfRule type="expression" dxfId="187" priority="46">
      <formula>MOD(ROW(),2)=0</formula>
    </cfRule>
    <cfRule type="expression" dxfId="186" priority="47">
      <formula>MOD(ROW(),2)=1</formula>
    </cfRule>
  </conditionalFormatting>
  <conditionalFormatting sqref="D49 A49:B49">
    <cfRule type="expression" dxfId="185" priority="76">
      <formula>MOD(ROW(),2)=0</formula>
    </cfRule>
  </conditionalFormatting>
  <conditionalFormatting sqref="A46:D46">
    <cfRule type="expression" dxfId="184" priority="70">
      <formula>MOD(ROW(),2)=0</formula>
    </cfRule>
  </conditionalFormatting>
  <conditionalFormatting sqref="E46">
    <cfRule type="expression" dxfId="183" priority="68">
      <formula>MOD(ROW(),2)=0</formula>
    </cfRule>
    <cfRule type="expression" dxfId="182" priority="69">
      <formula>MOD(ROW(),2)=1</formula>
    </cfRule>
  </conditionalFormatting>
  <conditionalFormatting sqref="D50">
    <cfRule type="expression" dxfId="181" priority="67">
      <formula>MOD(ROW(),2)=0</formula>
    </cfRule>
  </conditionalFormatting>
  <conditionalFormatting sqref="A48 A50">
    <cfRule type="expression" dxfId="180" priority="75">
      <formula>MOD(ROW(),2)=0</formula>
    </cfRule>
  </conditionalFormatting>
  <conditionalFormatting sqref="B48 D48">
    <cfRule type="expression" dxfId="179" priority="71">
      <formula>MOD(ROW(),2)=0</formula>
    </cfRule>
  </conditionalFormatting>
  <conditionalFormatting sqref="A51:A52 C51:C52">
    <cfRule type="expression" dxfId="178" priority="66">
      <formula>MOD(ROW(),2)=0</formula>
    </cfRule>
  </conditionalFormatting>
  <conditionalFormatting sqref="D51:D52">
    <cfRule type="expression" dxfId="177" priority="63">
      <formula>MOD(ROW(),2)=0</formula>
    </cfRule>
  </conditionalFormatting>
  <conditionalFormatting sqref="A47:B47 D47">
    <cfRule type="expression" dxfId="176" priority="74">
      <formula>MOD(ROW(),2)=0</formula>
    </cfRule>
  </conditionalFormatting>
  <conditionalFormatting sqref="E47">
    <cfRule type="expression" dxfId="175" priority="72">
      <formula>MOD(ROW(),2)=0</formula>
    </cfRule>
    <cfRule type="expression" dxfId="174" priority="73">
      <formula>MOD(ROW(),2)=1</formula>
    </cfRule>
  </conditionalFormatting>
  <conditionalFormatting sqref="E51:E52">
    <cfRule type="expression" dxfId="173" priority="64">
      <formula>MOD(ROW(),2)=0</formula>
    </cfRule>
    <cfRule type="expression" dxfId="172" priority="65">
      <formula>MOD(ROW(),2)=1</formula>
    </cfRule>
  </conditionalFormatting>
  <conditionalFormatting sqref="A53:D53">
    <cfRule type="expression" dxfId="171" priority="79">
      <formula>MOD(ROW(),2)=0</formula>
    </cfRule>
  </conditionalFormatting>
  <conditionalFormatting sqref="E53">
    <cfRule type="expression" dxfId="170" priority="77">
      <formula>MOD(ROW(),2)=0</formula>
    </cfRule>
    <cfRule type="expression" dxfId="169" priority="78">
      <formula>MOD(ROW(),2)=1</formula>
    </cfRule>
  </conditionalFormatting>
  <conditionalFormatting sqref="C10">
    <cfRule type="expression" dxfId="168" priority="34">
      <formula>MOD(ROW(),2)=0</formula>
    </cfRule>
  </conditionalFormatting>
  <conditionalFormatting sqref="A28:D28">
    <cfRule type="expression" dxfId="167" priority="33">
      <formula>MOD(ROW(),2)=0</formula>
    </cfRule>
  </conditionalFormatting>
  <conditionalFormatting sqref="D34">
    <cfRule type="expression" dxfId="166" priority="30">
      <formula>MOD(ROW(),2)=0</formula>
    </cfRule>
  </conditionalFormatting>
  <conditionalFormatting sqref="A35:D35 A34 C34">
    <cfRule type="expression" dxfId="165" priority="61">
      <formula>MOD(ROW(),2)=0</formula>
    </cfRule>
  </conditionalFormatting>
  <conditionalFormatting sqref="E35">
    <cfRule type="expression" dxfId="164" priority="59">
      <formula>MOD(ROW(),2)=0</formula>
    </cfRule>
    <cfRule type="expression" dxfId="163" priority="60">
      <formula>MOD(ROW(),2)=1</formula>
    </cfRule>
  </conditionalFormatting>
  <conditionalFormatting sqref="E15">
    <cfRule type="expression" dxfId="162" priority="50">
      <formula>MOD(ROW(),2)=0</formula>
    </cfRule>
    <cfRule type="expression" dxfId="161" priority="51">
      <formula>MOD(ROW(),2)=1</formula>
    </cfRule>
  </conditionalFormatting>
  <conditionalFormatting sqref="A13 C13:D13">
    <cfRule type="expression" dxfId="160" priority="58">
      <formula>MOD(ROW(),2)=0</formula>
    </cfRule>
  </conditionalFormatting>
  <conditionalFormatting sqref="E13">
    <cfRule type="expression" dxfId="159" priority="56">
      <formula>MOD(ROW(),2)=0</formula>
    </cfRule>
    <cfRule type="expression" dxfId="158" priority="57">
      <formula>MOD(ROW(),2)=1</formula>
    </cfRule>
  </conditionalFormatting>
  <conditionalFormatting sqref="C14:D14 A14">
    <cfRule type="expression" dxfId="157" priority="55">
      <formula>MOD(ROW(),2)=0</formula>
    </cfRule>
  </conditionalFormatting>
  <conditionalFormatting sqref="E14">
    <cfRule type="expression" dxfId="156" priority="53">
      <formula>MOD(ROW(),2)=0</formula>
    </cfRule>
    <cfRule type="expression" dxfId="155" priority="54">
      <formula>MOD(ROW(),2)=1</formula>
    </cfRule>
  </conditionalFormatting>
  <conditionalFormatting sqref="D15">
    <cfRule type="expression" dxfId="154" priority="52">
      <formula>MOD(ROW(),2)=0</formula>
    </cfRule>
  </conditionalFormatting>
  <conditionalFormatting sqref="C15 A15">
    <cfRule type="expression" dxfId="153" priority="49">
      <formula>MOD(ROW(),2)=0</formula>
    </cfRule>
  </conditionalFormatting>
  <conditionalFormatting sqref="E18:E22">
    <cfRule type="expression" dxfId="152" priority="44">
      <formula>MOD(ROW(),2)=0</formula>
    </cfRule>
    <cfRule type="expression" dxfId="151" priority="45">
      <formula>MOD(ROW(),2)=1</formula>
    </cfRule>
  </conditionalFormatting>
  <conditionalFormatting sqref="C25:D25 A25">
    <cfRule type="expression" dxfId="150" priority="43">
      <formula>MOD(ROW(),2)=0</formula>
    </cfRule>
  </conditionalFormatting>
  <conditionalFormatting sqref="E25">
    <cfRule type="expression" dxfId="149" priority="41">
      <formula>MOD(ROW(),2)=0</formula>
    </cfRule>
    <cfRule type="expression" dxfId="148" priority="42">
      <formula>MOD(ROW(),2)=1</formula>
    </cfRule>
  </conditionalFormatting>
  <conditionalFormatting sqref="E27">
    <cfRule type="expression" dxfId="147" priority="35">
      <formula>MOD(ROW(),2)=0</formula>
    </cfRule>
    <cfRule type="expression" dxfId="146" priority="36">
      <formula>MOD(ROW(),2)=1</formula>
    </cfRule>
  </conditionalFormatting>
  <conditionalFormatting sqref="D26">
    <cfRule type="expression" dxfId="145" priority="40">
      <formula>MOD(ROW(),2)=0</formula>
    </cfRule>
  </conditionalFormatting>
  <conditionalFormatting sqref="A26:C26">
    <cfRule type="expression" dxfId="144" priority="62">
      <formula>MOD(ROW(),2)=0</formula>
    </cfRule>
  </conditionalFormatting>
  <conditionalFormatting sqref="E26">
    <cfRule type="expression" dxfId="143" priority="38">
      <formula>MOD(ROW(),2)=0</formula>
    </cfRule>
    <cfRule type="expression" dxfId="142" priority="39">
      <formula>MOD(ROW(),2)=1</formula>
    </cfRule>
  </conditionalFormatting>
  <conditionalFormatting sqref="A27:D27">
    <cfRule type="expression" dxfId="141" priority="37">
      <formula>MOD(ROW(),2)=0</formula>
    </cfRule>
  </conditionalFormatting>
  <conditionalFormatting sqref="E28">
    <cfRule type="expression" dxfId="140" priority="31">
      <formula>MOD(ROW(),2)=0</formula>
    </cfRule>
    <cfRule type="expression" dxfId="139" priority="32">
      <formula>MOD(ROW(),2)=1</formula>
    </cfRule>
  </conditionalFormatting>
  <conditionalFormatting sqref="C12:D12 A12">
    <cfRule type="expression" dxfId="138" priority="29">
      <formula>MOD(ROW(),2)=0</formula>
    </cfRule>
  </conditionalFormatting>
  <conditionalFormatting sqref="E12">
    <cfRule type="expression" dxfId="137" priority="27">
      <formula>MOD(ROW(),2)=0</formula>
    </cfRule>
    <cfRule type="expression" dxfId="136" priority="28">
      <formula>MOD(ROW(),2)=1</formula>
    </cfRule>
  </conditionalFormatting>
  <conditionalFormatting sqref="D11">
    <cfRule type="expression" dxfId="135" priority="26">
      <formula>MOD(ROW(),2)=0</formula>
    </cfRule>
  </conditionalFormatting>
  <conditionalFormatting sqref="C11">
    <cfRule type="expression" dxfId="134" priority="25">
      <formula>MOD(ROW(),2)=0</formula>
    </cfRule>
  </conditionalFormatting>
  <conditionalFormatting sqref="A11">
    <cfRule type="expression" dxfId="133" priority="24">
      <formula>MOD(ROW(),2)=0</formula>
    </cfRule>
  </conditionalFormatting>
  <conditionalFormatting sqref="E11">
    <cfRule type="expression" dxfId="132" priority="22">
      <formula>MOD(ROW(),2)=0</formula>
    </cfRule>
    <cfRule type="expression" dxfId="131" priority="23">
      <formula>MOD(ROW(),2)=1</formula>
    </cfRule>
  </conditionalFormatting>
  <conditionalFormatting sqref="E24">
    <cfRule type="expression" dxfId="130" priority="19">
      <formula>MOD(ROW(),2)=0</formula>
    </cfRule>
    <cfRule type="expression" dxfId="129" priority="20">
      <formula>MOD(ROW(),2)=1</formula>
    </cfRule>
  </conditionalFormatting>
  <conditionalFormatting sqref="C24:D24 A24">
    <cfRule type="expression" dxfId="128" priority="21">
      <formula>MOD(ROW(),2)=0</formula>
    </cfRule>
  </conditionalFormatting>
  <conditionalFormatting sqref="D23">
    <cfRule type="expression" dxfId="127" priority="15">
      <formula>MOD(ROW(),2)=0</formula>
    </cfRule>
  </conditionalFormatting>
  <conditionalFormatting sqref="A23 C23">
    <cfRule type="expression" dxfId="126" priority="18">
      <formula>MOD(ROW(),2)=0</formula>
    </cfRule>
  </conditionalFormatting>
  <conditionalFormatting sqref="E23">
    <cfRule type="expression" dxfId="125" priority="16">
      <formula>MOD(ROW(),2)=0</formula>
    </cfRule>
    <cfRule type="expression" dxfId="124" priority="17">
      <formula>MOD(ROW(),2)=1</formula>
    </cfRule>
  </conditionalFormatting>
  <conditionalFormatting sqref="A31:A32 C31:D32">
    <cfRule type="expression" dxfId="123" priority="2">
      <formula>MOD(ROW(),2)=0</formula>
    </cfRule>
  </conditionalFormatting>
  <conditionalFormatting sqref="A17 C17:D17">
    <cfRule type="expression" dxfId="122" priority="14">
      <formula>MOD(ROW(),2)=0</formula>
    </cfRule>
  </conditionalFormatting>
  <conditionalFormatting sqref="E17">
    <cfRule type="expression" dxfId="121" priority="12">
      <formula>MOD(ROW(),2)=0</formula>
    </cfRule>
    <cfRule type="expression" dxfId="120" priority="13">
      <formula>MOD(ROW(),2)=1</formula>
    </cfRule>
  </conditionalFormatting>
  <conditionalFormatting sqref="E29">
    <cfRule type="expression" dxfId="119" priority="10">
      <formula>MOD(ROW(),2)=0</formula>
    </cfRule>
    <cfRule type="expression" dxfId="118" priority="11">
      <formula>MOD(ROW(),2)=1</formula>
    </cfRule>
  </conditionalFormatting>
  <conditionalFormatting sqref="C29:D29 A29">
    <cfRule type="expression" dxfId="117" priority="9">
      <formula>MOD(ROW(),2)=0</formula>
    </cfRule>
  </conditionalFormatting>
  <conditionalFormatting sqref="D30">
    <cfRule type="expression" dxfId="116" priority="5">
      <formula>MOD(ROW(),2)=0</formula>
    </cfRule>
  </conditionalFormatting>
  <conditionalFormatting sqref="A30 C30">
    <cfRule type="expression" dxfId="115" priority="8">
      <formula>MOD(ROW(),2)=0</formula>
    </cfRule>
  </conditionalFormatting>
  <conditionalFormatting sqref="E30">
    <cfRule type="expression" dxfId="114" priority="6">
      <formula>MOD(ROW(),2)=0</formula>
    </cfRule>
    <cfRule type="expression" dxfId="113" priority="7">
      <formula>MOD(ROW(),2)=1</formula>
    </cfRule>
  </conditionalFormatting>
  <conditionalFormatting sqref="E31:E32">
    <cfRule type="expression" dxfId="112" priority="3">
      <formula>MOD(ROW(),2)=0</formula>
    </cfRule>
    <cfRule type="expression" dxfId="111" priority="4">
      <formula>MOD(ROW(),2)=1</formula>
    </cfRule>
  </conditionalFormatting>
  <conditionalFormatting sqref="D10">
    <cfRule type="expression" dxfId="110" priority="1">
      <formula>MOD(ROW(),2)=0</formula>
    </cfRule>
  </conditionalFormatting>
  <pageMargins left="0.7" right="0.7" top="0.75" bottom="0.75" header="0.3" footer="0.3"/>
  <tableParts count="2">
    <tablePart r:id="rId1"/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workbookViewId="0">
      <selection sqref="A1:XFD1048576"/>
    </sheetView>
  </sheetViews>
  <sheetFormatPr defaultColWidth="9" defaultRowHeight="12.75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178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179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178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179" t="s">
        <v>41</v>
      </c>
      <c r="D6" s="187" t="s">
        <v>24</v>
      </c>
      <c r="E6" s="187"/>
    </row>
    <row r="7" spans="1:6" s="2" customFormat="1" ht="33.75" customHeight="1" x14ac:dyDescent="0.25">
      <c r="A7" s="177" t="s">
        <v>201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158" t="s">
        <v>207</v>
      </c>
      <c r="B10" s="175">
        <v>70571833346</v>
      </c>
      <c r="C10" s="160" t="s">
        <v>31</v>
      </c>
      <c r="D10" s="160" t="s">
        <v>206</v>
      </c>
      <c r="E10" s="162">
        <v>29.56</v>
      </c>
    </row>
    <row r="11" spans="1:6" s="2" customFormat="1" ht="24.75" customHeight="1" x14ac:dyDescent="0.25">
      <c r="A11" s="158" t="s">
        <v>205</v>
      </c>
      <c r="B11" s="164">
        <v>71642207953</v>
      </c>
      <c r="C11" s="165" t="s">
        <v>1</v>
      </c>
      <c r="D11" s="165" t="s">
        <v>206</v>
      </c>
      <c r="E11" s="166">
        <v>48.6</v>
      </c>
    </row>
    <row r="12" spans="1:6" s="2" customFormat="1" ht="31.5" customHeight="1" x14ac:dyDescent="0.25">
      <c r="A12" s="167" t="s">
        <v>28</v>
      </c>
      <c r="B12" s="168">
        <v>4201603871</v>
      </c>
      <c r="C12" s="169" t="s">
        <v>26</v>
      </c>
      <c r="D12" s="169" t="s">
        <v>29</v>
      </c>
      <c r="E12" s="162">
        <v>41.48</v>
      </c>
    </row>
    <row r="13" spans="1:6" s="2" customFormat="1" ht="30.75" customHeight="1" x14ac:dyDescent="0.25">
      <c r="A13" s="158" t="s">
        <v>8</v>
      </c>
      <c r="B13" s="170">
        <v>63073332379</v>
      </c>
      <c r="C13" s="160" t="s">
        <v>1</v>
      </c>
      <c r="D13" s="160" t="s">
        <v>44</v>
      </c>
      <c r="E13" s="162">
        <v>204.95</v>
      </c>
    </row>
    <row r="14" spans="1:6" s="2" customFormat="1" ht="28.5" customHeight="1" x14ac:dyDescent="0.25">
      <c r="A14" s="158" t="s">
        <v>6</v>
      </c>
      <c r="B14" s="170">
        <v>81793146560</v>
      </c>
      <c r="C14" s="160" t="s">
        <v>1</v>
      </c>
      <c r="D14" s="161" t="s">
        <v>7</v>
      </c>
      <c r="E14" s="162">
        <v>155.34</v>
      </c>
    </row>
    <row r="15" spans="1:6" s="2" customFormat="1" ht="33.75" customHeight="1" x14ac:dyDescent="0.25">
      <c r="A15" s="158" t="s">
        <v>6</v>
      </c>
      <c r="B15" s="170">
        <v>81793146560</v>
      </c>
      <c r="C15" s="160" t="s">
        <v>1</v>
      </c>
      <c r="D15" s="161" t="s">
        <v>47</v>
      </c>
      <c r="E15" s="162">
        <v>112.06</v>
      </c>
    </row>
    <row r="16" spans="1:6" s="2" customFormat="1" ht="33.950000000000003" customHeight="1" x14ac:dyDescent="0.25">
      <c r="A16" s="158" t="s">
        <v>5</v>
      </c>
      <c r="B16" s="170">
        <v>87311810356</v>
      </c>
      <c r="C16" s="160" t="s">
        <v>2</v>
      </c>
      <c r="D16" s="161" t="s">
        <v>46</v>
      </c>
      <c r="E16" s="162">
        <v>2.3199999999999998</v>
      </c>
    </row>
    <row r="17" spans="1:5" s="2" customFormat="1" ht="33.950000000000003" customHeight="1" x14ac:dyDescent="0.25">
      <c r="A17" s="73" t="s">
        <v>56</v>
      </c>
      <c r="B17" s="147">
        <v>38812451417</v>
      </c>
      <c r="C17" s="75" t="s">
        <v>26</v>
      </c>
      <c r="D17" s="75" t="s">
        <v>66</v>
      </c>
      <c r="E17" s="59">
        <v>214.81</v>
      </c>
    </row>
    <row r="18" spans="1:5" s="2" customFormat="1" ht="33.950000000000003" customHeight="1" x14ac:dyDescent="0.25">
      <c r="A18" s="158" t="s">
        <v>57</v>
      </c>
      <c r="B18" s="170">
        <v>56826138353</v>
      </c>
      <c r="C18" s="160" t="s">
        <v>26</v>
      </c>
      <c r="D18" s="160" t="s">
        <v>65</v>
      </c>
      <c r="E18" s="162">
        <v>35.729999999999997</v>
      </c>
    </row>
    <row r="19" spans="1:5" s="2" customFormat="1" ht="33.950000000000003" customHeight="1" x14ac:dyDescent="0.25">
      <c r="A19" s="158" t="s">
        <v>57</v>
      </c>
      <c r="B19" s="170">
        <v>56826138354</v>
      </c>
      <c r="C19" s="160" t="s">
        <v>26</v>
      </c>
      <c r="D19" s="160" t="s">
        <v>65</v>
      </c>
      <c r="E19" s="162">
        <v>28.3</v>
      </c>
    </row>
    <row r="20" spans="1:5" s="2" customFormat="1" ht="33.950000000000003" customHeight="1" x14ac:dyDescent="0.25">
      <c r="A20" s="158" t="s">
        <v>57</v>
      </c>
      <c r="B20" s="170">
        <v>56826138355</v>
      </c>
      <c r="C20" s="160" t="s">
        <v>26</v>
      </c>
      <c r="D20" s="160" t="s">
        <v>65</v>
      </c>
      <c r="E20" s="162">
        <v>3.32</v>
      </c>
    </row>
    <row r="21" spans="1:5" s="2" customFormat="1" ht="33.950000000000003" customHeight="1" x14ac:dyDescent="0.25">
      <c r="A21" s="158" t="s">
        <v>57</v>
      </c>
      <c r="B21" s="170">
        <v>56826138356</v>
      </c>
      <c r="C21" s="160" t="s">
        <v>26</v>
      </c>
      <c r="D21" s="160" t="s">
        <v>65</v>
      </c>
      <c r="E21" s="162">
        <v>16.21</v>
      </c>
    </row>
    <row r="22" spans="1:5" s="2" customFormat="1" ht="33.950000000000003" customHeight="1" x14ac:dyDescent="0.25">
      <c r="A22" s="158" t="s">
        <v>57</v>
      </c>
      <c r="B22" s="170">
        <v>56826138357</v>
      </c>
      <c r="C22" s="160" t="s">
        <v>26</v>
      </c>
      <c r="D22" s="160" t="s">
        <v>65</v>
      </c>
      <c r="E22" s="162">
        <v>3.28</v>
      </c>
    </row>
    <row r="23" spans="1:5" s="2" customFormat="1" ht="33.950000000000003" customHeight="1" x14ac:dyDescent="0.25">
      <c r="A23" s="137" t="s">
        <v>61</v>
      </c>
      <c r="B23" s="141">
        <v>10133376712</v>
      </c>
      <c r="C23" s="139" t="s">
        <v>62</v>
      </c>
      <c r="D23" s="140" t="s">
        <v>69</v>
      </c>
      <c r="E23" s="58">
        <v>75</v>
      </c>
    </row>
    <row r="24" spans="1:5" s="2" customFormat="1" ht="33.950000000000003" customHeight="1" x14ac:dyDescent="0.25">
      <c r="A24" s="144" t="s">
        <v>55</v>
      </c>
      <c r="B24" s="145">
        <v>45392055435</v>
      </c>
      <c r="C24" s="146" t="s">
        <v>1</v>
      </c>
      <c r="D24" s="146" t="s">
        <v>92</v>
      </c>
      <c r="E24" s="59">
        <v>178.88</v>
      </c>
    </row>
    <row r="25" spans="1:5" s="2" customFormat="1" ht="33.950000000000003" customHeight="1" x14ac:dyDescent="0.25">
      <c r="A25" s="163" t="s">
        <v>9</v>
      </c>
      <c r="B25" s="164">
        <v>85821130368</v>
      </c>
      <c r="C25" s="165" t="s">
        <v>1</v>
      </c>
      <c r="D25" s="165" t="s">
        <v>14</v>
      </c>
      <c r="E25" s="166">
        <v>1.66</v>
      </c>
    </row>
    <row r="26" spans="1:5" s="2" customFormat="1" ht="33.950000000000003" customHeight="1" x14ac:dyDescent="0.25">
      <c r="A26" s="158" t="s">
        <v>58</v>
      </c>
      <c r="B26" s="159">
        <v>68419124305</v>
      </c>
      <c r="C26" s="160" t="s">
        <v>1</v>
      </c>
      <c r="D26" s="160" t="s">
        <v>67</v>
      </c>
      <c r="E26" s="162">
        <v>21.24</v>
      </c>
    </row>
    <row r="27" spans="1:5" s="2" customFormat="1" ht="33.950000000000003" customHeight="1" x14ac:dyDescent="0.25">
      <c r="A27" s="158" t="s">
        <v>53</v>
      </c>
      <c r="B27" s="159">
        <v>85821130368</v>
      </c>
      <c r="C27" s="160" t="s">
        <v>1</v>
      </c>
      <c r="D27" s="161" t="s">
        <v>70</v>
      </c>
      <c r="E27" s="162">
        <v>8.3000000000000007</v>
      </c>
    </row>
    <row r="28" spans="1:5" s="2" customFormat="1" ht="33.950000000000003" customHeight="1" x14ac:dyDescent="0.25">
      <c r="A28" s="158" t="s">
        <v>59</v>
      </c>
      <c r="B28" s="159">
        <v>52508873833</v>
      </c>
      <c r="C28" s="160" t="s">
        <v>26</v>
      </c>
      <c r="D28" s="161" t="s">
        <v>60</v>
      </c>
      <c r="E28" s="162">
        <v>74.36</v>
      </c>
    </row>
    <row r="29" spans="1:5" s="2" customFormat="1" ht="33.950000000000003" customHeight="1" x14ac:dyDescent="0.25">
      <c r="A29" s="167" t="s">
        <v>63</v>
      </c>
      <c r="B29" s="168">
        <v>69086932380</v>
      </c>
      <c r="C29" s="169" t="s">
        <v>31</v>
      </c>
      <c r="D29" s="171" t="s">
        <v>48</v>
      </c>
      <c r="E29" s="162">
        <v>69.290000000000006</v>
      </c>
    </row>
    <row r="30" spans="1:5" s="2" customFormat="1" ht="33.950000000000003" customHeight="1" x14ac:dyDescent="0.25">
      <c r="A30" s="163" t="s">
        <v>91</v>
      </c>
      <c r="B30" s="164">
        <v>55945864193</v>
      </c>
      <c r="C30" s="165" t="s">
        <v>26</v>
      </c>
      <c r="D30" s="172" t="s">
        <v>64</v>
      </c>
      <c r="E30" s="166">
        <v>33.18</v>
      </c>
    </row>
    <row r="31" spans="1:5" s="2" customFormat="1" ht="33.950000000000003" customHeight="1" x14ac:dyDescent="0.25">
      <c r="A31" s="163" t="s">
        <v>204</v>
      </c>
      <c r="B31" s="36">
        <v>94124811986</v>
      </c>
      <c r="C31" s="37" t="s">
        <v>1</v>
      </c>
      <c r="D31" s="37" t="s">
        <v>206</v>
      </c>
      <c r="E31" s="38">
        <v>47.94</v>
      </c>
    </row>
    <row r="32" spans="1:5" s="2" customFormat="1" ht="33.950000000000003" customHeight="1" x14ac:dyDescent="0.25">
      <c r="A32" s="163" t="s">
        <v>204</v>
      </c>
      <c r="B32" s="36">
        <v>94124811987</v>
      </c>
      <c r="C32" s="37" t="s">
        <v>1</v>
      </c>
      <c r="D32" s="37" t="s">
        <v>206</v>
      </c>
      <c r="E32" s="38">
        <v>7.05</v>
      </c>
    </row>
    <row r="33" spans="1:5" s="2" customFormat="1" ht="33.950000000000003" customHeight="1" x14ac:dyDescent="0.25">
      <c r="A33" s="137"/>
      <c r="B33" s="138"/>
      <c r="C33" s="139"/>
      <c r="D33" s="140"/>
      <c r="E33" s="58"/>
    </row>
    <row r="34" spans="1:5" s="2" customFormat="1" ht="44.25" customHeight="1" x14ac:dyDescent="0.25">
      <c r="A34" s="137"/>
      <c r="B34" s="141"/>
      <c r="C34" s="139"/>
      <c r="D34" s="140"/>
      <c r="E34" s="58"/>
    </row>
    <row r="35" spans="1:5" s="2" customFormat="1" ht="33.950000000000003" customHeight="1" x14ac:dyDescent="0.25">
      <c r="A35" s="30" t="s">
        <v>4</v>
      </c>
      <c r="B35" s="31"/>
      <c r="C35" s="32"/>
      <c r="D35" s="32"/>
      <c r="E35" s="33">
        <f>SUM(E10:E28)</f>
        <v>1255.4000000000001</v>
      </c>
    </row>
    <row r="36" spans="1:5" s="2" customFormat="1" ht="33.950000000000003" customHeight="1" x14ac:dyDescent="0.25">
      <c r="A36" s="41"/>
      <c r="B36" s="42"/>
      <c r="C36" s="43"/>
      <c r="D36" s="26"/>
      <c r="E36" s="59"/>
    </row>
    <row r="37" spans="1:5" s="2" customFormat="1" ht="33.950000000000003" customHeight="1" x14ac:dyDescent="0.25">
      <c r="A37" s="41"/>
      <c r="B37" s="28"/>
      <c r="C37" s="43"/>
      <c r="D37" s="26"/>
      <c r="E37" s="59"/>
    </row>
    <row r="40" spans="1:5" ht="33.950000000000003" customHeight="1" thickBot="1" x14ac:dyDescent="0.3">
      <c r="A40" s="183" t="s">
        <v>15</v>
      </c>
      <c r="B40" s="183"/>
      <c r="C40" s="183"/>
      <c r="D40" s="183"/>
      <c r="E40" s="183"/>
    </row>
    <row r="41" spans="1:5" ht="33.950000000000003" customHeight="1" thickTop="1" x14ac:dyDescent="0.25">
      <c r="A41" s="188" t="s">
        <v>20</v>
      </c>
      <c r="B41" s="188"/>
      <c r="C41" s="178" t="s">
        <v>22</v>
      </c>
      <c r="D41" s="185" t="s">
        <v>23</v>
      </c>
      <c r="E41" s="185"/>
    </row>
    <row r="42" spans="1:5" ht="33.950000000000003" customHeight="1" x14ac:dyDescent="0.25">
      <c r="A42" s="186" t="s">
        <v>21</v>
      </c>
      <c r="B42" s="186"/>
      <c r="C42" s="179" t="s">
        <v>41</v>
      </c>
      <c r="D42" s="187" t="s">
        <v>24</v>
      </c>
      <c r="E42" s="187"/>
    </row>
    <row r="43" spans="1:5" ht="33.950000000000003" customHeight="1" x14ac:dyDescent="0.25">
      <c r="A43" s="177" t="s">
        <v>201</v>
      </c>
      <c r="B43" s="9"/>
      <c r="C43" s="9"/>
      <c r="D43" s="9"/>
      <c r="E43" s="9"/>
    </row>
    <row r="44" spans="1:5" ht="33.950000000000003" customHeight="1" x14ac:dyDescent="0.25">
      <c r="A44" s="182" t="s">
        <v>72</v>
      </c>
      <c r="B44" s="182"/>
      <c r="C44" s="182"/>
      <c r="D44" s="182"/>
      <c r="E44" s="182"/>
    </row>
    <row r="45" spans="1:5" ht="33.950000000000003" customHeight="1" x14ac:dyDescent="0.25">
      <c r="A45" s="6" t="s">
        <v>10</v>
      </c>
      <c r="B45" s="6" t="s">
        <v>11</v>
      </c>
      <c r="C45" s="6" t="s">
        <v>12</v>
      </c>
      <c r="D45" s="6" t="s">
        <v>13</v>
      </c>
      <c r="E45" s="6" t="s">
        <v>0</v>
      </c>
    </row>
    <row r="46" spans="1:5" ht="33.950000000000003" customHeight="1" x14ac:dyDescent="0.25">
      <c r="A46" s="173" t="s">
        <v>3</v>
      </c>
      <c r="B46" s="180" t="str">
        <f t="array" ref="B46">IFERROR(INDEX(#REF!,SMALL(IF(#REF!=okj,ROW(#REF!)-ROW(#REF!)), ROW(#REF!)), MATCH($B$6,#REF!, 0)),"")</f>
        <v/>
      </c>
      <c r="C46" s="174" t="s">
        <v>85</v>
      </c>
      <c r="D46" s="174" t="s">
        <v>202</v>
      </c>
      <c r="E46" s="181">
        <v>903.82</v>
      </c>
    </row>
    <row r="47" spans="1:5" ht="33.950000000000003" customHeight="1" x14ac:dyDescent="0.25">
      <c r="A47" s="173" t="s">
        <v>3</v>
      </c>
      <c r="B47" s="180"/>
      <c r="C47" s="174" t="s">
        <v>85</v>
      </c>
      <c r="D47" s="176" t="s">
        <v>203</v>
      </c>
      <c r="E47" s="181">
        <v>81171.8</v>
      </c>
    </row>
    <row r="48" spans="1:5" ht="33.950000000000003" customHeight="1" x14ac:dyDescent="0.25">
      <c r="A48" s="173" t="s">
        <v>3</v>
      </c>
      <c r="B48" s="180"/>
      <c r="C48" s="174" t="s">
        <v>85</v>
      </c>
      <c r="D48" s="174" t="s">
        <v>74</v>
      </c>
      <c r="E48" s="181">
        <v>16165.45</v>
      </c>
    </row>
    <row r="49" spans="1:5" ht="33.950000000000003" customHeight="1" x14ac:dyDescent="0.25">
      <c r="A49" s="173" t="s">
        <v>3</v>
      </c>
      <c r="B49" s="159" t="str">
        <f t="array" ref="B49">IFERROR(INDEX(#REF!,SMALL(IF(#REF!=okj,ROW(#REF!)-ROW(#REF!)), ROW(#REF!)), MATCH($B$6,#REF!, 0)),"")</f>
        <v/>
      </c>
      <c r="C49" s="174" t="s">
        <v>85</v>
      </c>
      <c r="D49" s="174" t="s">
        <v>90</v>
      </c>
      <c r="E49" s="162">
        <v>168</v>
      </c>
    </row>
    <row r="50" spans="1:5" ht="33.950000000000003" customHeight="1" x14ac:dyDescent="0.25">
      <c r="A50" s="173" t="s">
        <v>75</v>
      </c>
      <c r="B50" s="175"/>
      <c r="C50" s="174" t="s">
        <v>26</v>
      </c>
      <c r="D50" s="176" t="s">
        <v>203</v>
      </c>
      <c r="E50" s="162">
        <v>3559.5</v>
      </c>
    </row>
    <row r="51" spans="1:5" ht="33.950000000000003" customHeight="1" x14ac:dyDescent="0.25">
      <c r="A51" s="173" t="s">
        <v>76</v>
      </c>
      <c r="B51" s="175" t="str">
        <f t="array" ref="B51">IFERROR(INDEX(#REF!,SMALL(IF(#REF!=okj,ROW(#REF!)-ROW(#REF!)), ROW(103:103)), MATCH($B$6,#REF!, 0)),"")</f>
        <v/>
      </c>
      <c r="C51" s="174" t="s">
        <v>26</v>
      </c>
      <c r="D51" s="176" t="s">
        <v>74</v>
      </c>
      <c r="E51" s="162">
        <v>587.33000000000004</v>
      </c>
    </row>
    <row r="52" spans="1:5" ht="33.950000000000003" customHeight="1" x14ac:dyDescent="0.25">
      <c r="A52" s="173" t="s">
        <v>76</v>
      </c>
      <c r="B52" s="175" t="str">
        <f t="array" ref="B52">IFERROR(INDEX(#REF!,SMALL(IF(#REF!=okj,ROW(#REF!)-ROW(#REF!)), ROW(104:104)), MATCH($B$6,#REF!, 0)),"")</f>
        <v/>
      </c>
      <c r="C52" s="174" t="s">
        <v>26</v>
      </c>
      <c r="D52" s="176" t="s">
        <v>77</v>
      </c>
      <c r="E52" s="162">
        <v>97.1</v>
      </c>
    </row>
    <row r="53" spans="1:5" ht="33.950000000000003" customHeight="1" x14ac:dyDescent="0.25">
      <c r="A53" s="30" t="s">
        <v>4</v>
      </c>
      <c r="B53" s="31"/>
      <c r="C53" s="32"/>
      <c r="D53" s="32"/>
      <c r="E53" s="33">
        <f>SUM(E46:E52)</f>
        <v>102653.00000000001</v>
      </c>
    </row>
    <row r="54" spans="1:5" ht="33.950000000000003" customHeight="1" x14ac:dyDescent="0.25">
      <c r="E54" s="8" t="s">
        <v>86</v>
      </c>
    </row>
    <row r="55" spans="1:5" ht="33.950000000000003" customHeight="1" x14ac:dyDescent="0.25">
      <c r="E55" s="8" t="s">
        <v>87</v>
      </c>
    </row>
  </sheetData>
  <mergeCells count="17">
    <mergeCell ref="A41:B41"/>
    <mergeCell ref="D41:E41"/>
    <mergeCell ref="A42:B42"/>
    <mergeCell ref="D42:E42"/>
    <mergeCell ref="A44:E44"/>
    <mergeCell ref="A5:B5"/>
    <mergeCell ref="D5:E5"/>
    <mergeCell ref="A6:B6"/>
    <mergeCell ref="D6:E6"/>
    <mergeCell ref="A8:E8"/>
    <mergeCell ref="A40:E40"/>
    <mergeCell ref="A1:E1"/>
    <mergeCell ref="A2:B2"/>
    <mergeCell ref="D2:E2"/>
    <mergeCell ref="A3:B3"/>
    <mergeCell ref="D3:E3"/>
    <mergeCell ref="A4:E4"/>
  </mergeCells>
  <conditionalFormatting sqref="E36:E37 E48:E50 E33:E34 E10">
    <cfRule type="expression" dxfId="96" priority="82">
      <formula>MOD(ROW(),2)=0</formula>
    </cfRule>
    <cfRule type="expression" dxfId="95" priority="83">
      <formula>MOD(ROW(),2)=1</formula>
    </cfRule>
  </conditionalFormatting>
  <conditionalFormatting sqref="A36:D36 C47:C50 A33:D33 A10 C18:D22 A18:A22">
    <cfRule type="expression" dxfId="94" priority="81">
      <formula>MOD(ROW(),2)=0</formula>
    </cfRule>
  </conditionalFormatting>
  <conditionalFormatting sqref="D37">
    <cfRule type="expression" dxfId="93" priority="80">
      <formula>MOD(ROW(),2)=0</formula>
    </cfRule>
  </conditionalFormatting>
  <conditionalFormatting sqref="A37 C37">
    <cfRule type="expression" dxfId="92" priority="84">
      <formula>MOD(ROW(),2)=0</formula>
    </cfRule>
  </conditionalFormatting>
  <conditionalFormatting sqref="C16:D16 A16">
    <cfRule type="expression" dxfId="91" priority="48">
      <formula>MOD(ROW(),2)=0</formula>
    </cfRule>
  </conditionalFormatting>
  <conditionalFormatting sqref="E16">
    <cfRule type="expression" dxfId="90" priority="46">
      <formula>MOD(ROW(),2)=0</formula>
    </cfRule>
    <cfRule type="expression" dxfId="89" priority="47">
      <formula>MOD(ROW(),2)=1</formula>
    </cfRule>
  </conditionalFormatting>
  <conditionalFormatting sqref="D49 A49:B49">
    <cfRule type="expression" dxfId="88" priority="76">
      <formula>MOD(ROW(),2)=0</formula>
    </cfRule>
  </conditionalFormatting>
  <conditionalFormatting sqref="A46:D46">
    <cfRule type="expression" dxfId="87" priority="70">
      <formula>MOD(ROW(),2)=0</formula>
    </cfRule>
  </conditionalFormatting>
  <conditionalFormatting sqref="E46">
    <cfRule type="expression" dxfId="86" priority="68">
      <formula>MOD(ROW(),2)=0</formula>
    </cfRule>
    <cfRule type="expression" dxfId="85" priority="69">
      <formula>MOD(ROW(),2)=1</formula>
    </cfRule>
  </conditionalFormatting>
  <conditionalFormatting sqref="D50">
    <cfRule type="expression" dxfId="84" priority="67">
      <formula>MOD(ROW(),2)=0</formula>
    </cfRule>
  </conditionalFormatting>
  <conditionalFormatting sqref="A48 A50">
    <cfRule type="expression" dxfId="83" priority="75">
      <formula>MOD(ROW(),2)=0</formula>
    </cfRule>
  </conditionalFormatting>
  <conditionalFormatting sqref="B48 D48">
    <cfRule type="expression" dxfId="82" priority="71">
      <formula>MOD(ROW(),2)=0</formula>
    </cfRule>
  </conditionalFormatting>
  <conditionalFormatting sqref="A51:A52 C51:C52">
    <cfRule type="expression" dxfId="81" priority="66">
      <formula>MOD(ROW(),2)=0</formula>
    </cfRule>
  </conditionalFormatting>
  <conditionalFormatting sqref="D51:D52">
    <cfRule type="expression" dxfId="80" priority="63">
      <formula>MOD(ROW(),2)=0</formula>
    </cfRule>
  </conditionalFormatting>
  <conditionalFormatting sqref="A47:B47 D47">
    <cfRule type="expression" dxfId="79" priority="74">
      <formula>MOD(ROW(),2)=0</formula>
    </cfRule>
  </conditionalFormatting>
  <conditionalFormatting sqref="E47">
    <cfRule type="expression" dxfId="78" priority="72">
      <formula>MOD(ROW(),2)=0</formula>
    </cfRule>
    <cfRule type="expression" dxfId="77" priority="73">
      <formula>MOD(ROW(),2)=1</formula>
    </cfRule>
  </conditionalFormatting>
  <conditionalFormatting sqref="E51:E52">
    <cfRule type="expression" dxfId="76" priority="64">
      <formula>MOD(ROW(),2)=0</formula>
    </cfRule>
    <cfRule type="expression" dxfId="75" priority="65">
      <formula>MOD(ROW(),2)=1</formula>
    </cfRule>
  </conditionalFormatting>
  <conditionalFormatting sqref="A53:D53">
    <cfRule type="expression" dxfId="74" priority="79">
      <formula>MOD(ROW(),2)=0</formula>
    </cfRule>
  </conditionalFormatting>
  <conditionalFormatting sqref="E53">
    <cfRule type="expression" dxfId="73" priority="77">
      <formula>MOD(ROW(),2)=0</formula>
    </cfRule>
    <cfRule type="expression" dxfId="72" priority="78">
      <formula>MOD(ROW(),2)=1</formula>
    </cfRule>
  </conditionalFormatting>
  <conditionalFormatting sqref="C10">
    <cfRule type="expression" dxfId="71" priority="34">
      <formula>MOD(ROW(),2)=0</formula>
    </cfRule>
  </conditionalFormatting>
  <conditionalFormatting sqref="A28:D28">
    <cfRule type="expression" dxfId="70" priority="33">
      <formula>MOD(ROW(),2)=0</formula>
    </cfRule>
  </conditionalFormatting>
  <conditionalFormatting sqref="D34">
    <cfRule type="expression" dxfId="69" priority="30">
      <formula>MOD(ROW(),2)=0</formula>
    </cfRule>
  </conditionalFormatting>
  <conditionalFormatting sqref="A35:D35 A34 C34">
    <cfRule type="expression" dxfId="68" priority="61">
      <formula>MOD(ROW(),2)=0</formula>
    </cfRule>
  </conditionalFormatting>
  <conditionalFormatting sqref="E35">
    <cfRule type="expression" dxfId="67" priority="59">
      <formula>MOD(ROW(),2)=0</formula>
    </cfRule>
    <cfRule type="expression" dxfId="66" priority="60">
      <formula>MOD(ROW(),2)=1</formula>
    </cfRule>
  </conditionalFormatting>
  <conditionalFormatting sqref="E15">
    <cfRule type="expression" dxfId="65" priority="50">
      <formula>MOD(ROW(),2)=0</formula>
    </cfRule>
    <cfRule type="expression" dxfId="64" priority="51">
      <formula>MOD(ROW(),2)=1</formula>
    </cfRule>
  </conditionalFormatting>
  <conditionalFormatting sqref="A13 C13:D13">
    <cfRule type="expression" dxfId="63" priority="58">
      <formula>MOD(ROW(),2)=0</formula>
    </cfRule>
  </conditionalFormatting>
  <conditionalFormatting sqref="E13">
    <cfRule type="expression" dxfId="62" priority="56">
      <formula>MOD(ROW(),2)=0</formula>
    </cfRule>
    <cfRule type="expression" dxfId="61" priority="57">
      <formula>MOD(ROW(),2)=1</formula>
    </cfRule>
  </conditionalFormatting>
  <conditionalFormatting sqref="C14:D14 A14">
    <cfRule type="expression" dxfId="60" priority="55">
      <formula>MOD(ROW(),2)=0</formula>
    </cfRule>
  </conditionalFormatting>
  <conditionalFormatting sqref="E14">
    <cfRule type="expression" dxfId="59" priority="53">
      <formula>MOD(ROW(),2)=0</formula>
    </cfRule>
    <cfRule type="expression" dxfId="58" priority="54">
      <formula>MOD(ROW(),2)=1</formula>
    </cfRule>
  </conditionalFormatting>
  <conditionalFormatting sqref="D15">
    <cfRule type="expression" dxfId="57" priority="52">
      <formula>MOD(ROW(),2)=0</formula>
    </cfRule>
  </conditionalFormatting>
  <conditionalFormatting sqref="C15 A15">
    <cfRule type="expression" dxfId="56" priority="49">
      <formula>MOD(ROW(),2)=0</formula>
    </cfRule>
  </conditionalFormatting>
  <conditionalFormatting sqref="E18:E22">
    <cfRule type="expression" dxfId="55" priority="44">
      <formula>MOD(ROW(),2)=0</formula>
    </cfRule>
    <cfRule type="expression" dxfId="54" priority="45">
      <formula>MOD(ROW(),2)=1</formula>
    </cfRule>
  </conditionalFormatting>
  <conditionalFormatting sqref="C25:D25 A25">
    <cfRule type="expression" dxfId="53" priority="43">
      <formula>MOD(ROW(),2)=0</formula>
    </cfRule>
  </conditionalFormatting>
  <conditionalFormatting sqref="E25">
    <cfRule type="expression" dxfId="52" priority="41">
      <formula>MOD(ROW(),2)=0</formula>
    </cfRule>
    <cfRule type="expression" dxfId="51" priority="42">
      <formula>MOD(ROW(),2)=1</formula>
    </cfRule>
  </conditionalFormatting>
  <conditionalFormatting sqref="E27">
    <cfRule type="expression" dxfId="50" priority="35">
      <formula>MOD(ROW(),2)=0</formula>
    </cfRule>
    <cfRule type="expression" dxfId="49" priority="36">
      <formula>MOD(ROW(),2)=1</formula>
    </cfRule>
  </conditionalFormatting>
  <conditionalFormatting sqref="D26">
    <cfRule type="expression" dxfId="48" priority="40">
      <formula>MOD(ROW(),2)=0</formula>
    </cfRule>
  </conditionalFormatting>
  <conditionalFormatting sqref="A26:C26">
    <cfRule type="expression" dxfId="47" priority="62">
      <formula>MOD(ROW(),2)=0</formula>
    </cfRule>
  </conditionalFormatting>
  <conditionalFormatting sqref="E26">
    <cfRule type="expression" dxfId="46" priority="38">
      <formula>MOD(ROW(),2)=0</formula>
    </cfRule>
    <cfRule type="expression" dxfId="45" priority="39">
      <formula>MOD(ROW(),2)=1</formula>
    </cfRule>
  </conditionalFormatting>
  <conditionalFormatting sqref="A27:D27">
    <cfRule type="expression" dxfId="44" priority="37">
      <formula>MOD(ROW(),2)=0</formula>
    </cfRule>
  </conditionalFormatting>
  <conditionalFormatting sqref="E28">
    <cfRule type="expression" dxfId="43" priority="31">
      <formula>MOD(ROW(),2)=0</formula>
    </cfRule>
    <cfRule type="expression" dxfId="42" priority="32">
      <formula>MOD(ROW(),2)=1</formula>
    </cfRule>
  </conditionalFormatting>
  <conditionalFormatting sqref="C12:D12 A12">
    <cfRule type="expression" dxfId="41" priority="29">
      <formula>MOD(ROW(),2)=0</formula>
    </cfRule>
  </conditionalFormatting>
  <conditionalFormatting sqref="E12">
    <cfRule type="expression" dxfId="40" priority="27">
      <formula>MOD(ROW(),2)=0</formula>
    </cfRule>
    <cfRule type="expression" dxfId="39" priority="28">
      <formula>MOD(ROW(),2)=1</formula>
    </cfRule>
  </conditionalFormatting>
  <conditionalFormatting sqref="D11">
    <cfRule type="expression" dxfId="38" priority="26">
      <formula>MOD(ROW(),2)=0</formula>
    </cfRule>
  </conditionalFormatting>
  <conditionalFormatting sqref="C11">
    <cfRule type="expression" dxfId="37" priority="25">
      <formula>MOD(ROW(),2)=0</formula>
    </cfRule>
  </conditionalFormatting>
  <conditionalFormatting sqref="A11">
    <cfRule type="expression" dxfId="36" priority="24">
      <formula>MOD(ROW(),2)=0</formula>
    </cfRule>
  </conditionalFormatting>
  <conditionalFormatting sqref="E11">
    <cfRule type="expression" dxfId="35" priority="22">
      <formula>MOD(ROW(),2)=0</formula>
    </cfRule>
    <cfRule type="expression" dxfId="34" priority="23">
      <formula>MOD(ROW(),2)=1</formula>
    </cfRule>
  </conditionalFormatting>
  <conditionalFormatting sqref="E24">
    <cfRule type="expression" dxfId="33" priority="19">
      <formula>MOD(ROW(),2)=0</formula>
    </cfRule>
    <cfRule type="expression" dxfId="32" priority="20">
      <formula>MOD(ROW(),2)=1</formula>
    </cfRule>
  </conditionalFormatting>
  <conditionalFormatting sqref="C24:D24 A24">
    <cfRule type="expression" dxfId="31" priority="21">
      <formula>MOD(ROW(),2)=0</formula>
    </cfRule>
  </conditionalFormatting>
  <conditionalFormatting sqref="D23">
    <cfRule type="expression" dxfId="30" priority="15">
      <formula>MOD(ROW(),2)=0</formula>
    </cfRule>
  </conditionalFormatting>
  <conditionalFormatting sqref="A23 C23">
    <cfRule type="expression" dxfId="29" priority="18">
      <formula>MOD(ROW(),2)=0</formula>
    </cfRule>
  </conditionalFormatting>
  <conditionalFormatting sqref="E23">
    <cfRule type="expression" dxfId="28" priority="16">
      <formula>MOD(ROW(),2)=0</formula>
    </cfRule>
    <cfRule type="expression" dxfId="27" priority="17">
      <formula>MOD(ROW(),2)=1</formula>
    </cfRule>
  </conditionalFormatting>
  <conditionalFormatting sqref="A31:A32 C31:D32">
    <cfRule type="expression" dxfId="26" priority="2">
      <formula>MOD(ROW(),2)=0</formula>
    </cfRule>
  </conditionalFormatting>
  <conditionalFormatting sqref="A17 C17:D17">
    <cfRule type="expression" dxfId="25" priority="14">
      <formula>MOD(ROW(),2)=0</formula>
    </cfRule>
  </conditionalFormatting>
  <conditionalFormatting sqref="E17">
    <cfRule type="expression" dxfId="24" priority="12">
      <formula>MOD(ROW(),2)=0</formula>
    </cfRule>
    <cfRule type="expression" dxfId="23" priority="13">
      <formula>MOD(ROW(),2)=1</formula>
    </cfRule>
  </conditionalFormatting>
  <conditionalFormatting sqref="E29">
    <cfRule type="expression" dxfId="22" priority="10">
      <formula>MOD(ROW(),2)=0</formula>
    </cfRule>
    <cfRule type="expression" dxfId="21" priority="11">
      <formula>MOD(ROW(),2)=1</formula>
    </cfRule>
  </conditionalFormatting>
  <conditionalFormatting sqref="C29:D29 A29">
    <cfRule type="expression" dxfId="20" priority="9">
      <formula>MOD(ROW(),2)=0</formula>
    </cfRule>
  </conditionalFormatting>
  <conditionalFormatting sqref="D30">
    <cfRule type="expression" dxfId="19" priority="5">
      <formula>MOD(ROW(),2)=0</formula>
    </cfRule>
  </conditionalFormatting>
  <conditionalFormatting sqref="A30 C30">
    <cfRule type="expression" dxfId="18" priority="8">
      <formula>MOD(ROW(),2)=0</formula>
    </cfRule>
  </conditionalFormatting>
  <conditionalFormatting sqref="E30">
    <cfRule type="expression" dxfId="17" priority="6">
      <formula>MOD(ROW(),2)=0</formula>
    </cfRule>
    <cfRule type="expression" dxfId="16" priority="7">
      <formula>MOD(ROW(),2)=1</formula>
    </cfRule>
  </conditionalFormatting>
  <conditionalFormatting sqref="E31:E32">
    <cfRule type="expression" dxfId="15" priority="3">
      <formula>MOD(ROW(),2)=0</formula>
    </cfRule>
    <cfRule type="expression" dxfId="14" priority="4">
      <formula>MOD(ROW(),2)=1</formula>
    </cfRule>
  </conditionalFormatting>
  <conditionalFormatting sqref="D10">
    <cfRule type="expression" dxfId="13" priority="1">
      <formula>MOD(ROW(),2)=0</formula>
    </cfRule>
  </conditionalFormatting>
  <pageMargins left="0.7" right="0.7" top="0.75" bottom="0.75" header="0.3" footer="0.3"/>
  <tableParts count="2">
    <tablePart r:id="rId1"/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6" workbookViewId="0">
      <selection activeCell="M21" sqref="M21"/>
    </sheetView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8" sqref="M18"/>
    </sheetView>
  </sheetViews>
  <sheetFormatPr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N11" sqref="N11"/>
    </sheetView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6" sqref="K16"/>
    </sheetView>
  </sheetViews>
  <sheetFormatPr defaultRowHeight="15" x14ac:dyDescent="0.2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8"/>
  <sheetViews>
    <sheetView showGridLines="0" topLeftCell="A22" zoomScaleNormal="100" workbookViewId="0">
      <selection activeCell="A33" sqref="A33"/>
    </sheetView>
  </sheetViews>
  <sheetFormatPr defaultColWidth="9" defaultRowHeight="33.950000000000003" customHeight="1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64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65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64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65" t="s">
        <v>41</v>
      </c>
      <c r="D6" s="187" t="s">
        <v>24</v>
      </c>
      <c r="E6" s="187"/>
    </row>
    <row r="7" spans="1:6" s="2" customFormat="1" ht="33.75" customHeight="1" x14ac:dyDescent="0.25">
      <c r="A7" s="63" t="s">
        <v>103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67" t="s">
        <v>104</v>
      </c>
      <c r="B10" s="28">
        <v>45810947926</v>
      </c>
      <c r="C10" s="25" t="s">
        <v>115</v>
      </c>
      <c r="D10" s="25" t="s">
        <v>36</v>
      </c>
      <c r="E10" s="59">
        <v>39</v>
      </c>
    </row>
    <row r="11" spans="1:6" s="2" customFormat="1" ht="24.75" customHeight="1" x14ac:dyDescent="0.25">
      <c r="A11" s="67" t="s">
        <v>102</v>
      </c>
      <c r="B11" s="60">
        <v>97838993800</v>
      </c>
      <c r="C11" s="61" t="s">
        <v>1</v>
      </c>
      <c r="D11" s="61" t="s">
        <v>101</v>
      </c>
      <c r="E11" s="62">
        <v>14.9</v>
      </c>
    </row>
    <row r="12" spans="1:6" s="2" customFormat="1" ht="31.5" customHeight="1" x14ac:dyDescent="0.25">
      <c r="A12" s="67" t="s">
        <v>108</v>
      </c>
      <c r="B12" s="60">
        <v>35632925066</v>
      </c>
      <c r="C12" s="61" t="s">
        <v>31</v>
      </c>
      <c r="D12" s="61" t="s">
        <v>101</v>
      </c>
      <c r="E12" s="62">
        <v>20.079999999999998</v>
      </c>
    </row>
    <row r="13" spans="1:6" s="2" customFormat="1" ht="30.75" customHeight="1" x14ac:dyDescent="0.25">
      <c r="A13" s="67" t="s">
        <v>32</v>
      </c>
      <c r="B13" s="36">
        <v>78472307466</v>
      </c>
      <c r="C13" s="37" t="s">
        <v>31</v>
      </c>
      <c r="D13" s="52" t="s">
        <v>107</v>
      </c>
      <c r="E13" s="66">
        <v>215.65</v>
      </c>
    </row>
    <row r="14" spans="1:6" s="2" customFormat="1" ht="28.5" customHeight="1" x14ac:dyDescent="0.25">
      <c r="A14" s="67" t="s">
        <v>8</v>
      </c>
      <c r="B14" s="29">
        <v>63073332379</v>
      </c>
      <c r="C14" s="25" t="s">
        <v>1</v>
      </c>
      <c r="D14" s="53" t="s">
        <v>44</v>
      </c>
      <c r="E14" s="59">
        <v>277.05</v>
      </c>
    </row>
    <row r="15" spans="1:6" s="2" customFormat="1" ht="33.75" customHeight="1" x14ac:dyDescent="0.25">
      <c r="A15" s="67" t="s">
        <v>114</v>
      </c>
      <c r="B15" s="36">
        <v>27759560625</v>
      </c>
      <c r="C15" s="37" t="s">
        <v>1</v>
      </c>
      <c r="D15" s="52" t="s">
        <v>105</v>
      </c>
      <c r="E15" s="58">
        <v>165.9</v>
      </c>
    </row>
    <row r="16" spans="1:6" s="2" customFormat="1" ht="33.950000000000003" customHeight="1" x14ac:dyDescent="0.25">
      <c r="A16" s="67" t="s">
        <v>6</v>
      </c>
      <c r="B16" s="29">
        <v>81793146560</v>
      </c>
      <c r="C16" s="25" t="s">
        <v>1</v>
      </c>
      <c r="D16" s="54" t="s">
        <v>7</v>
      </c>
      <c r="E16" s="59">
        <v>155.25</v>
      </c>
    </row>
    <row r="17" spans="1:5" s="2" customFormat="1" ht="33.950000000000003" customHeight="1" x14ac:dyDescent="0.25">
      <c r="A17" s="67" t="s">
        <v>6</v>
      </c>
      <c r="B17" s="29">
        <v>81793146560</v>
      </c>
      <c r="C17" s="25" t="s">
        <v>1</v>
      </c>
      <c r="D17" s="54" t="s">
        <v>47</v>
      </c>
      <c r="E17" s="59">
        <v>267.45999999999998</v>
      </c>
    </row>
    <row r="18" spans="1:5" s="2" customFormat="1" ht="33.950000000000003" customHeight="1" x14ac:dyDescent="0.25">
      <c r="A18" s="67" t="s">
        <v>5</v>
      </c>
      <c r="B18" s="29">
        <v>87311810356</v>
      </c>
      <c r="C18" s="25" t="s">
        <v>2</v>
      </c>
      <c r="D18" s="54" t="s">
        <v>46</v>
      </c>
      <c r="E18" s="59">
        <v>35.46</v>
      </c>
    </row>
    <row r="19" spans="1:5" s="2" customFormat="1" ht="33.950000000000003" customHeight="1" x14ac:dyDescent="0.25">
      <c r="A19" s="67" t="s">
        <v>5</v>
      </c>
      <c r="B19" s="29">
        <v>87311810357</v>
      </c>
      <c r="C19" s="25" t="s">
        <v>2</v>
      </c>
      <c r="D19" s="54" t="s">
        <v>112</v>
      </c>
      <c r="E19" s="59">
        <v>5.18</v>
      </c>
    </row>
    <row r="20" spans="1:5" s="2" customFormat="1" ht="33.950000000000003" customHeight="1" x14ac:dyDescent="0.25">
      <c r="A20" s="67" t="s">
        <v>63</v>
      </c>
      <c r="B20" s="29">
        <v>69086932380</v>
      </c>
      <c r="C20" s="25" t="s">
        <v>31</v>
      </c>
      <c r="D20" s="54" t="s">
        <v>48</v>
      </c>
      <c r="E20" s="59">
        <v>60</v>
      </c>
    </row>
    <row r="21" spans="1:5" s="2" customFormat="1" ht="33.950000000000003" customHeight="1" x14ac:dyDescent="0.25">
      <c r="A21" s="67" t="s">
        <v>111</v>
      </c>
      <c r="B21" s="29">
        <v>55945864193</v>
      </c>
      <c r="C21" s="25" t="s">
        <v>26</v>
      </c>
      <c r="D21" s="54" t="s">
        <v>48</v>
      </c>
      <c r="E21" s="59">
        <v>33.18</v>
      </c>
    </row>
    <row r="22" spans="1:5" s="2" customFormat="1" ht="33.950000000000003" customHeight="1" x14ac:dyDescent="0.25">
      <c r="A22" s="67" t="s">
        <v>57</v>
      </c>
      <c r="B22" s="29">
        <v>56826138353</v>
      </c>
      <c r="C22" s="25" t="s">
        <v>26</v>
      </c>
      <c r="D22" s="53" t="s">
        <v>65</v>
      </c>
      <c r="E22" s="59">
        <v>7.38</v>
      </c>
    </row>
    <row r="23" spans="1:5" s="2" customFormat="1" ht="33.950000000000003" customHeight="1" x14ac:dyDescent="0.25">
      <c r="A23" s="67" t="s">
        <v>57</v>
      </c>
      <c r="B23" s="29">
        <v>56826138353</v>
      </c>
      <c r="C23" s="25" t="s">
        <v>26</v>
      </c>
      <c r="D23" s="53" t="s">
        <v>65</v>
      </c>
      <c r="E23" s="59">
        <v>5.2</v>
      </c>
    </row>
    <row r="24" spans="1:5" s="2" customFormat="1" ht="33.950000000000003" customHeight="1" x14ac:dyDescent="0.25">
      <c r="A24" s="67" t="s">
        <v>57</v>
      </c>
      <c r="B24" s="29">
        <v>56826138353</v>
      </c>
      <c r="C24" s="25" t="s">
        <v>26</v>
      </c>
      <c r="D24" s="53" t="s">
        <v>65</v>
      </c>
      <c r="E24" s="58">
        <v>89.86</v>
      </c>
    </row>
    <row r="25" spans="1:5" s="2" customFormat="1" ht="33.950000000000003" customHeight="1" x14ac:dyDescent="0.25">
      <c r="A25" s="67" t="s">
        <v>57</v>
      </c>
      <c r="B25" s="29">
        <v>56826138354</v>
      </c>
      <c r="C25" s="25" t="s">
        <v>26</v>
      </c>
      <c r="D25" s="53" t="s">
        <v>65</v>
      </c>
      <c r="E25" s="58">
        <v>38.25</v>
      </c>
    </row>
    <row r="26" spans="1:5" s="2" customFormat="1" ht="33.950000000000003" customHeight="1" x14ac:dyDescent="0.25">
      <c r="A26" s="67" t="s">
        <v>57</v>
      </c>
      <c r="B26" s="29">
        <v>56826138353</v>
      </c>
      <c r="C26" s="25" t="s">
        <v>26</v>
      </c>
      <c r="D26" s="53" t="s">
        <v>65</v>
      </c>
      <c r="E26" s="58">
        <v>5.09</v>
      </c>
    </row>
    <row r="27" spans="1:5" s="2" customFormat="1" ht="33.950000000000003" customHeight="1" x14ac:dyDescent="0.25">
      <c r="A27" s="67" t="s">
        <v>57</v>
      </c>
      <c r="B27" s="29">
        <v>56826138353</v>
      </c>
      <c r="C27" s="25" t="s">
        <v>26</v>
      </c>
      <c r="D27" s="53" t="s">
        <v>65</v>
      </c>
      <c r="E27" s="58">
        <v>87.83</v>
      </c>
    </row>
    <row r="28" spans="1:5" s="2" customFormat="1" ht="33.950000000000003" customHeight="1" x14ac:dyDescent="0.25">
      <c r="A28" s="67" t="s">
        <v>56</v>
      </c>
      <c r="B28" s="28">
        <v>38812451417</v>
      </c>
      <c r="C28" s="25" t="s">
        <v>26</v>
      </c>
      <c r="D28" s="53" t="s">
        <v>66</v>
      </c>
      <c r="E28" s="59">
        <v>193.36</v>
      </c>
    </row>
    <row r="29" spans="1:5" s="2" customFormat="1" ht="33.950000000000003" customHeight="1" x14ac:dyDescent="0.25">
      <c r="A29" s="67" t="s">
        <v>28</v>
      </c>
      <c r="B29" s="29">
        <v>4201603871</v>
      </c>
      <c r="C29" s="25" t="s">
        <v>26</v>
      </c>
      <c r="D29" s="53" t="s">
        <v>29</v>
      </c>
      <c r="E29" s="59">
        <v>41.48</v>
      </c>
    </row>
    <row r="30" spans="1:5" s="2" customFormat="1" ht="33.950000000000003" customHeight="1" x14ac:dyDescent="0.25">
      <c r="A30" s="67" t="s">
        <v>28</v>
      </c>
      <c r="B30" s="29">
        <v>4201603872</v>
      </c>
      <c r="C30" s="25" t="s">
        <v>26</v>
      </c>
      <c r="D30" s="53" t="s">
        <v>106</v>
      </c>
      <c r="E30" s="59">
        <v>41.48</v>
      </c>
    </row>
    <row r="31" spans="1:5" s="2" customFormat="1" ht="33.950000000000003" customHeight="1" x14ac:dyDescent="0.25">
      <c r="A31" s="67" t="s">
        <v>100</v>
      </c>
      <c r="B31" s="24">
        <v>84456801515</v>
      </c>
      <c r="C31" s="25" t="s">
        <v>52</v>
      </c>
      <c r="D31" s="52" t="s">
        <v>97</v>
      </c>
      <c r="E31" s="59">
        <v>26.54</v>
      </c>
    </row>
    <row r="32" spans="1:5" s="2" customFormat="1" ht="33.950000000000003" customHeight="1" x14ac:dyDescent="0.25">
      <c r="A32" s="67" t="s">
        <v>58</v>
      </c>
      <c r="B32" s="24">
        <v>68419124305</v>
      </c>
      <c r="C32" s="25" t="s">
        <v>1</v>
      </c>
      <c r="D32" s="52" t="s">
        <v>67</v>
      </c>
      <c r="E32" s="59">
        <v>21.24</v>
      </c>
    </row>
    <row r="33" spans="1:5" s="2" customFormat="1" ht="33.950000000000003" customHeight="1" x14ac:dyDescent="0.25">
      <c r="A33" s="67" t="s">
        <v>55</v>
      </c>
      <c r="B33" s="24">
        <v>45392055435</v>
      </c>
      <c r="C33" s="25" t="s">
        <v>1</v>
      </c>
      <c r="D33" s="54" t="s">
        <v>92</v>
      </c>
      <c r="E33" s="59">
        <v>178.88</v>
      </c>
    </row>
    <row r="34" spans="1:5" s="2" customFormat="1" ht="44.25" customHeight="1" x14ac:dyDescent="0.25">
      <c r="A34" s="67" t="s">
        <v>53</v>
      </c>
      <c r="B34" s="24">
        <v>85821130369</v>
      </c>
      <c r="C34" s="25" t="s">
        <v>1</v>
      </c>
      <c r="D34" s="54" t="s">
        <v>99</v>
      </c>
      <c r="E34" s="59">
        <v>8.3000000000000007</v>
      </c>
    </row>
    <row r="35" spans="1:5" s="2" customFormat="1" ht="33.950000000000003" customHeight="1" x14ac:dyDescent="0.25">
      <c r="A35" s="67" t="s">
        <v>53</v>
      </c>
      <c r="B35" s="24">
        <v>85821130368</v>
      </c>
      <c r="C35" s="25" t="s">
        <v>1</v>
      </c>
      <c r="D35" s="54" t="s">
        <v>70</v>
      </c>
      <c r="E35" s="59">
        <v>1.66</v>
      </c>
    </row>
    <row r="36" spans="1:5" s="2" customFormat="1" ht="33.950000000000003" customHeight="1" x14ac:dyDescent="0.25">
      <c r="A36" s="67" t="s">
        <v>59</v>
      </c>
      <c r="B36" s="24">
        <v>52508873833</v>
      </c>
      <c r="C36" s="25" t="s">
        <v>26</v>
      </c>
      <c r="D36" s="54" t="s">
        <v>60</v>
      </c>
      <c r="E36" s="59">
        <v>79.61</v>
      </c>
    </row>
    <row r="37" spans="1:5" s="2" customFormat="1" ht="33.950000000000003" customHeight="1" x14ac:dyDescent="0.25">
      <c r="A37" s="67" t="s">
        <v>109</v>
      </c>
      <c r="B37" s="42">
        <v>10133376712</v>
      </c>
      <c r="C37" s="37" t="s">
        <v>62</v>
      </c>
      <c r="D37" s="37" t="s">
        <v>110</v>
      </c>
      <c r="E37" s="58">
        <v>67</v>
      </c>
    </row>
    <row r="38" spans="1:5" ht="33.950000000000003" customHeight="1" x14ac:dyDescent="0.25">
      <c r="A38" s="67" t="s">
        <v>78</v>
      </c>
      <c r="B38" s="42">
        <v>55868535068</v>
      </c>
      <c r="C38" s="43" t="s">
        <v>27</v>
      </c>
      <c r="D38" s="43" t="s">
        <v>98</v>
      </c>
      <c r="E38" s="58">
        <v>1269.1600000000001</v>
      </c>
    </row>
    <row r="39" spans="1:5" ht="33.950000000000003" customHeight="1" x14ac:dyDescent="0.25">
      <c r="A39" s="67" t="s">
        <v>113</v>
      </c>
      <c r="B39" s="42">
        <v>50467974870</v>
      </c>
      <c r="C39" s="37" t="s">
        <v>2</v>
      </c>
      <c r="D39" s="26" t="s">
        <v>116</v>
      </c>
      <c r="E39" s="58">
        <v>566.58000000000004</v>
      </c>
    </row>
    <row r="40" spans="1:5" ht="33.950000000000003" customHeight="1" x14ac:dyDescent="0.25">
      <c r="A40" s="35" t="s">
        <v>78</v>
      </c>
      <c r="B40" s="28">
        <v>55868535068</v>
      </c>
      <c r="C40" s="37" t="s">
        <v>27</v>
      </c>
      <c r="D40" s="26" t="s">
        <v>122</v>
      </c>
      <c r="E40" s="58">
        <v>1269.1600000000001</v>
      </c>
    </row>
    <row r="41" spans="1:5" ht="33.950000000000003" customHeight="1" x14ac:dyDescent="0.25">
      <c r="A41" s="30" t="s">
        <v>4</v>
      </c>
      <c r="B41" s="31"/>
      <c r="C41" s="32"/>
      <c r="D41" s="32"/>
      <c r="E41" s="33">
        <f>SUM(E10:E40)</f>
        <v>5287.17</v>
      </c>
    </row>
    <row r="44" spans="1:5" ht="33.950000000000003" customHeight="1" thickBot="1" x14ac:dyDescent="0.3">
      <c r="A44" s="183" t="s">
        <v>15</v>
      </c>
      <c r="B44" s="183"/>
      <c r="C44" s="183"/>
      <c r="D44" s="183"/>
      <c r="E44" s="183"/>
    </row>
    <row r="45" spans="1:5" ht="33.950000000000003" customHeight="1" thickTop="1" x14ac:dyDescent="0.25">
      <c r="A45" s="188" t="s">
        <v>20</v>
      </c>
      <c r="B45" s="188"/>
      <c r="C45" s="64" t="s">
        <v>22</v>
      </c>
      <c r="D45" s="185" t="s">
        <v>23</v>
      </c>
      <c r="E45" s="185"/>
    </row>
    <row r="46" spans="1:5" ht="33.950000000000003" customHeight="1" x14ac:dyDescent="0.25">
      <c r="A46" s="186" t="s">
        <v>21</v>
      </c>
      <c r="B46" s="186"/>
      <c r="C46" s="65" t="s">
        <v>41</v>
      </c>
      <c r="D46" s="187" t="s">
        <v>24</v>
      </c>
      <c r="E46" s="187"/>
    </row>
    <row r="47" spans="1:5" ht="33.950000000000003" customHeight="1" x14ac:dyDescent="0.25">
      <c r="A47" s="63" t="s">
        <v>103</v>
      </c>
      <c r="B47" s="9"/>
      <c r="C47" s="9"/>
      <c r="D47" s="9"/>
      <c r="E47" s="9"/>
    </row>
    <row r="48" spans="1:5" ht="33.950000000000003" customHeight="1" x14ac:dyDescent="0.25">
      <c r="A48" s="182" t="s">
        <v>72</v>
      </c>
      <c r="B48" s="182"/>
      <c r="C48" s="182"/>
      <c r="D48" s="182"/>
      <c r="E48" s="182"/>
    </row>
    <row r="49" spans="1:5" ht="33.950000000000003" customHeight="1" x14ac:dyDescent="0.25">
      <c r="A49" s="6" t="s">
        <v>10</v>
      </c>
      <c r="B49" s="6" t="s">
        <v>11</v>
      </c>
      <c r="C49" s="6" t="s">
        <v>12</v>
      </c>
      <c r="D49" s="6" t="s">
        <v>13</v>
      </c>
      <c r="E49" s="6" t="s">
        <v>0</v>
      </c>
    </row>
    <row r="50" spans="1:5" ht="33.950000000000003" customHeight="1" x14ac:dyDescent="0.25">
      <c r="A50" s="7" t="s">
        <v>3</v>
      </c>
      <c r="B50" s="10" t="str">
        <f t="array" ref="B50">IFERROR(INDEX(#REF!,SMALL(IF(#REF!=rngInvoice,ROW(#REF!)-ROW(#REF!)), ROW(#REF!)), MATCH($B$6,#REF!, 0)),"")</f>
        <v/>
      </c>
      <c r="C50" s="5" t="s">
        <v>85</v>
      </c>
      <c r="D50" s="5" t="s">
        <v>117</v>
      </c>
      <c r="E50" s="12">
        <v>343.49</v>
      </c>
    </row>
    <row r="51" spans="1:5" ht="33.950000000000003" customHeight="1" x14ac:dyDescent="0.25">
      <c r="A51" s="7" t="s">
        <v>3</v>
      </c>
      <c r="B51" s="10"/>
      <c r="C51" s="5" t="s">
        <v>85</v>
      </c>
      <c r="D51" s="11" t="s">
        <v>118</v>
      </c>
      <c r="E51" s="12">
        <v>79852.11</v>
      </c>
    </row>
    <row r="52" spans="1:5" ht="33.950000000000003" customHeight="1" x14ac:dyDescent="0.25">
      <c r="A52" s="7" t="s">
        <v>3</v>
      </c>
      <c r="B52" s="10"/>
      <c r="C52" s="5" t="s">
        <v>85</v>
      </c>
      <c r="D52" s="5" t="s">
        <v>74</v>
      </c>
      <c r="E52" s="12">
        <v>13633.48</v>
      </c>
    </row>
    <row r="53" spans="1:5" ht="33.950000000000003" customHeight="1" x14ac:dyDescent="0.25">
      <c r="A53" s="7"/>
      <c r="B53" s="42"/>
      <c r="C53" s="5"/>
      <c r="D53" s="43"/>
      <c r="E53" s="40"/>
    </row>
    <row r="54" spans="1:5" ht="33.950000000000003" customHeight="1" x14ac:dyDescent="0.25">
      <c r="A54" s="30" t="s">
        <v>4</v>
      </c>
      <c r="B54" s="31"/>
      <c r="C54" s="32"/>
      <c r="D54" s="32"/>
      <c r="E54" s="33">
        <f>SUM(E50:E53)</f>
        <v>93829.08</v>
      </c>
    </row>
    <row r="57" spans="1:5" ht="33.950000000000003" customHeight="1" x14ac:dyDescent="0.25">
      <c r="E57" s="8" t="s">
        <v>86</v>
      </c>
    </row>
    <row r="58" spans="1:5" ht="33.950000000000003" customHeight="1" x14ac:dyDescent="0.25">
      <c r="E58" s="8" t="s">
        <v>87</v>
      </c>
    </row>
  </sheetData>
  <sheetProtection selectLockedCells="1"/>
  <mergeCells count="17">
    <mergeCell ref="A45:B45"/>
    <mergeCell ref="D45:E45"/>
    <mergeCell ref="A46:B46"/>
    <mergeCell ref="D46:E46"/>
    <mergeCell ref="A48:E48"/>
    <mergeCell ref="A44:E44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37:E38 E24:E28 E15 E52:E53 E40 E10:E13 E20:E21">
    <cfRule type="expression" dxfId="556" priority="39">
      <formula>MOD(ROW(),2)=0</formula>
    </cfRule>
    <cfRule type="expression" dxfId="555" priority="40">
      <formula>MOD(ROW(),2)=1</formula>
    </cfRule>
  </conditionalFormatting>
  <conditionalFormatting sqref="A52 A53:B53 D53 A23:A28 C23:D28 A15 C15:D15 C11:D13 A11:A13 C20:D21 A20:A21">
    <cfRule type="expression" dxfId="554" priority="33">
      <formula>MOD(ROW(),2)=0</formula>
    </cfRule>
  </conditionalFormatting>
  <conditionalFormatting sqref="A54:D54">
    <cfRule type="expression" dxfId="553" priority="32">
      <formula>MOD(ROW(),2)=0</formula>
    </cfRule>
  </conditionalFormatting>
  <conditionalFormatting sqref="E54">
    <cfRule type="expression" dxfId="552" priority="30">
      <formula>MOD(ROW(),2)=0</formula>
    </cfRule>
    <cfRule type="expression" dxfId="551" priority="31">
      <formula>MOD(ROW(),2)=1</formula>
    </cfRule>
  </conditionalFormatting>
  <conditionalFormatting sqref="B52 D52">
    <cfRule type="expression" dxfId="550" priority="26">
      <formula>MOD(ROW(),2)=0</formula>
    </cfRule>
  </conditionalFormatting>
  <conditionalFormatting sqref="A50:D50 C51:C53">
    <cfRule type="expression" dxfId="549" priority="25">
      <formula>MOD(ROW(),2)=0</formula>
    </cfRule>
  </conditionalFormatting>
  <conditionalFormatting sqref="E50">
    <cfRule type="expression" dxfId="548" priority="23">
      <formula>MOD(ROW(),2)=0</formula>
    </cfRule>
    <cfRule type="expression" dxfId="547" priority="24">
      <formula>MOD(ROW(),2)=1</formula>
    </cfRule>
  </conditionalFormatting>
  <conditionalFormatting sqref="A36:D36">
    <cfRule type="expression" dxfId="546" priority="21">
      <formula>MOD(ROW(),2)=0</formula>
    </cfRule>
  </conditionalFormatting>
  <conditionalFormatting sqref="D40">
    <cfRule type="expression" dxfId="545" priority="18">
      <formula>MOD(ROW(),2)=0</formula>
    </cfRule>
  </conditionalFormatting>
  <conditionalFormatting sqref="A41:D41 A40 C40 A37:D38">
    <cfRule type="expression" dxfId="544" priority="70">
      <formula>MOD(ROW(),2)=0</formula>
    </cfRule>
  </conditionalFormatting>
  <conditionalFormatting sqref="E41">
    <cfRule type="expression" dxfId="543" priority="68">
      <formula>MOD(ROW(),2)=0</formula>
    </cfRule>
    <cfRule type="expression" dxfId="542" priority="69">
      <formula>MOD(ROW(),2)=1</formula>
    </cfRule>
  </conditionalFormatting>
  <conditionalFormatting sqref="E17">
    <cfRule type="expression" dxfId="541" priority="59">
      <formula>MOD(ROW(),2)=0</formula>
    </cfRule>
    <cfRule type="expression" dxfId="540" priority="60">
      <formula>MOD(ROW(),2)=1</formula>
    </cfRule>
  </conditionalFormatting>
  <conditionalFormatting sqref="E18:E19">
    <cfRule type="expression" dxfId="539" priority="55">
      <formula>MOD(ROW(),2)=0</formula>
    </cfRule>
    <cfRule type="expression" dxfId="538" priority="56">
      <formula>MOD(ROW(),2)=1</formula>
    </cfRule>
  </conditionalFormatting>
  <conditionalFormatting sqref="A14 C14:D14">
    <cfRule type="expression" dxfId="537" priority="67">
      <formula>MOD(ROW(),2)=0</formula>
    </cfRule>
  </conditionalFormatting>
  <conditionalFormatting sqref="E14">
    <cfRule type="expression" dxfId="536" priority="65">
      <formula>MOD(ROW(),2)=0</formula>
    </cfRule>
    <cfRule type="expression" dxfId="535" priority="66">
      <formula>MOD(ROW(),2)=1</formula>
    </cfRule>
  </conditionalFormatting>
  <conditionalFormatting sqref="C16:D16 A16">
    <cfRule type="expression" dxfId="534" priority="64">
      <formula>MOD(ROW(),2)=0</formula>
    </cfRule>
  </conditionalFormatting>
  <conditionalFormatting sqref="E16">
    <cfRule type="expression" dxfId="533" priority="62">
      <formula>MOD(ROW(),2)=0</formula>
    </cfRule>
    <cfRule type="expression" dxfId="532" priority="63">
      <formula>MOD(ROW(),2)=1</formula>
    </cfRule>
  </conditionalFormatting>
  <conditionalFormatting sqref="D17">
    <cfRule type="expression" dxfId="531" priority="61">
      <formula>MOD(ROW(),2)=0</formula>
    </cfRule>
  </conditionalFormatting>
  <conditionalFormatting sqref="C17 A17">
    <cfRule type="expression" dxfId="530" priority="58">
      <formula>MOD(ROW(),2)=0</formula>
    </cfRule>
  </conditionalFormatting>
  <conditionalFormatting sqref="C18:D19 A18:A19">
    <cfRule type="expression" dxfId="529" priority="57">
      <formula>MOD(ROW(),2)=0</formula>
    </cfRule>
  </conditionalFormatting>
  <conditionalFormatting sqref="E23">
    <cfRule type="expression" dxfId="528" priority="51">
      <formula>MOD(ROW(),2)=0</formula>
    </cfRule>
    <cfRule type="expression" dxfId="527" priority="52">
      <formula>MOD(ROW(),2)=1</formula>
    </cfRule>
  </conditionalFormatting>
  <conditionalFormatting sqref="C29:D30 A29:A30">
    <cfRule type="expression" dxfId="526" priority="50">
      <formula>MOD(ROW(),2)=0</formula>
    </cfRule>
  </conditionalFormatting>
  <conditionalFormatting sqref="E29:E30">
    <cfRule type="expression" dxfId="525" priority="48">
      <formula>MOD(ROW(),2)=0</formula>
    </cfRule>
    <cfRule type="expression" dxfId="524" priority="49">
      <formula>MOD(ROW(),2)=1</formula>
    </cfRule>
  </conditionalFormatting>
  <conditionalFormatting sqref="D31">
    <cfRule type="expression" dxfId="523" priority="47">
      <formula>MOD(ROW(),2)=0</formula>
    </cfRule>
  </conditionalFormatting>
  <conditionalFormatting sqref="A31:B31">
    <cfRule type="expression" dxfId="522" priority="46">
      <formula>MOD(ROW(),2)=0</formula>
    </cfRule>
  </conditionalFormatting>
  <conditionalFormatting sqref="E31">
    <cfRule type="expression" dxfId="521" priority="44">
      <formula>MOD(ROW(),2)=0</formula>
    </cfRule>
    <cfRule type="expression" dxfId="520" priority="45">
      <formula>MOD(ROW(),2)=1</formula>
    </cfRule>
  </conditionalFormatting>
  <conditionalFormatting sqref="C31">
    <cfRule type="expression" dxfId="519" priority="43">
      <formula>MOD(ROW(),2)=0</formula>
    </cfRule>
  </conditionalFormatting>
  <conditionalFormatting sqref="E35">
    <cfRule type="expression" dxfId="518" priority="34">
      <formula>MOD(ROW(),2)=0</formula>
    </cfRule>
    <cfRule type="expression" dxfId="517" priority="35">
      <formula>MOD(ROW(),2)=1</formula>
    </cfRule>
  </conditionalFormatting>
  <conditionalFormatting sqref="D32">
    <cfRule type="expression" dxfId="516" priority="42">
      <formula>MOD(ROW(),2)=0</formula>
    </cfRule>
  </conditionalFormatting>
  <conditionalFormatting sqref="A32:C32">
    <cfRule type="expression" dxfId="515" priority="72">
      <formula>MOD(ROW(),2)=0</formula>
    </cfRule>
  </conditionalFormatting>
  <conditionalFormatting sqref="E32">
    <cfRule type="expression" dxfId="514" priority="37">
      <formula>MOD(ROW(),2)=0</formula>
    </cfRule>
    <cfRule type="expression" dxfId="513" priority="38">
      <formula>MOD(ROW(),2)=1</formula>
    </cfRule>
  </conditionalFormatting>
  <conditionalFormatting sqref="A35:D35">
    <cfRule type="expression" dxfId="512" priority="36">
      <formula>MOD(ROW(),2)=0</formula>
    </cfRule>
  </conditionalFormatting>
  <conditionalFormatting sqref="A51:B51 D51">
    <cfRule type="expression" dxfId="511" priority="29">
      <formula>MOD(ROW(),2)=0</formula>
    </cfRule>
  </conditionalFormatting>
  <conditionalFormatting sqref="E51">
    <cfRule type="expression" dxfId="510" priority="27">
      <formula>MOD(ROW(),2)=0</formula>
    </cfRule>
    <cfRule type="expression" dxfId="509" priority="28">
      <formula>MOD(ROW(),2)=1</formula>
    </cfRule>
  </conditionalFormatting>
  <conditionalFormatting sqref="E36">
    <cfRule type="expression" dxfId="508" priority="19">
      <formula>MOD(ROW(),2)=0</formula>
    </cfRule>
    <cfRule type="expression" dxfId="507" priority="20">
      <formula>MOD(ROW(),2)=1</formula>
    </cfRule>
  </conditionalFormatting>
  <conditionalFormatting sqref="E33:E34">
    <cfRule type="expression" dxfId="506" priority="15">
      <formula>MOD(ROW(),2)=0</formula>
    </cfRule>
    <cfRule type="expression" dxfId="505" priority="16">
      <formula>MOD(ROW(),2)=1</formula>
    </cfRule>
  </conditionalFormatting>
  <conditionalFormatting sqref="A33:D34">
    <cfRule type="expression" dxfId="504" priority="17">
      <formula>MOD(ROW(),2)=0</formula>
    </cfRule>
  </conditionalFormatting>
  <conditionalFormatting sqref="A10 C10:D10">
    <cfRule type="expression" dxfId="503" priority="10">
      <formula>MOD(ROW(),2)=0</formula>
    </cfRule>
  </conditionalFormatting>
  <conditionalFormatting sqref="A39:D39">
    <cfRule type="expression" dxfId="502" priority="7">
      <formula>MOD(ROW(),2)=0</formula>
    </cfRule>
  </conditionalFormatting>
  <conditionalFormatting sqref="E39">
    <cfRule type="expression" dxfId="501" priority="8">
      <formula>MOD(ROW(),2)=0</formula>
    </cfRule>
    <cfRule type="expression" dxfId="500" priority="9">
      <formula>MOD(ROW(),2)=1</formula>
    </cfRule>
  </conditionalFormatting>
  <conditionalFormatting sqref="A22 C22:D22">
    <cfRule type="expression" dxfId="499" priority="1">
      <formula>MOD(ROW(),2)=0</formula>
    </cfRule>
  </conditionalFormatting>
  <conditionalFormatting sqref="E22">
    <cfRule type="expression" dxfId="498" priority="2">
      <formula>MOD(ROW(),2)=0</formula>
    </cfRule>
    <cfRule type="expression" dxfId="497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15" sqref="H15"/>
    </sheetView>
  </sheetViews>
  <sheetFormatPr defaultRowHeight="1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7" sqref="K7"/>
    </sheetView>
  </sheetViews>
  <sheetFormatPr defaultRowHeight="15" x14ac:dyDescent="0.2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4"/>
  <sheetViews>
    <sheetView showGridLines="0" topLeftCell="A4" zoomScaleNormal="100" workbookViewId="0">
      <selection activeCell="G8" sqref="G8"/>
    </sheetView>
  </sheetViews>
  <sheetFormatPr defaultColWidth="9" defaultRowHeight="33.950000000000003" customHeight="1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69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70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69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70" t="s">
        <v>41</v>
      </c>
      <c r="D6" s="187" t="s">
        <v>24</v>
      </c>
      <c r="E6" s="187"/>
    </row>
    <row r="7" spans="1:6" s="2" customFormat="1" ht="33.75" customHeight="1" x14ac:dyDescent="0.25">
      <c r="A7" s="68" t="s">
        <v>119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67" t="s">
        <v>8</v>
      </c>
      <c r="B10" s="29">
        <v>63073332379</v>
      </c>
      <c r="C10" s="25" t="s">
        <v>1</v>
      </c>
      <c r="D10" s="53" t="s">
        <v>44</v>
      </c>
      <c r="E10" s="71">
        <v>277.05</v>
      </c>
    </row>
    <row r="11" spans="1:6" s="2" customFormat="1" ht="24.75" customHeight="1" x14ac:dyDescent="0.25">
      <c r="A11" s="67" t="s">
        <v>6</v>
      </c>
      <c r="B11" s="29">
        <v>81793146560</v>
      </c>
      <c r="C11" s="25" t="s">
        <v>1</v>
      </c>
      <c r="D11" s="54" t="s">
        <v>7</v>
      </c>
      <c r="E11" s="71">
        <v>155.25</v>
      </c>
    </row>
    <row r="12" spans="1:6" s="2" customFormat="1" ht="31.5" customHeight="1" x14ac:dyDescent="0.25">
      <c r="A12" s="67" t="s">
        <v>6</v>
      </c>
      <c r="B12" s="29">
        <v>81793146560</v>
      </c>
      <c r="C12" s="25" t="s">
        <v>1</v>
      </c>
      <c r="D12" s="54" t="s">
        <v>47</v>
      </c>
      <c r="E12" s="71">
        <v>112</v>
      </c>
    </row>
    <row r="13" spans="1:6" s="2" customFormat="1" ht="30.75" customHeight="1" x14ac:dyDescent="0.25">
      <c r="A13" s="67" t="s">
        <v>5</v>
      </c>
      <c r="B13" s="29">
        <v>87311810356</v>
      </c>
      <c r="C13" s="25" t="s">
        <v>2</v>
      </c>
      <c r="D13" s="54" t="s">
        <v>46</v>
      </c>
      <c r="E13" s="71">
        <v>12.6</v>
      </c>
    </row>
    <row r="14" spans="1:6" s="2" customFormat="1" ht="28.5" customHeight="1" x14ac:dyDescent="0.25">
      <c r="A14" s="67" t="s">
        <v>63</v>
      </c>
      <c r="B14" s="29">
        <v>69086932380</v>
      </c>
      <c r="C14" s="25" t="s">
        <v>31</v>
      </c>
      <c r="D14" s="54" t="s">
        <v>48</v>
      </c>
      <c r="E14" s="71">
        <v>60</v>
      </c>
    </row>
    <row r="15" spans="1:6" s="2" customFormat="1" ht="33.75" customHeight="1" x14ac:dyDescent="0.25">
      <c r="A15" s="67" t="s">
        <v>111</v>
      </c>
      <c r="B15" s="29">
        <v>55945864193</v>
      </c>
      <c r="C15" s="25" t="s">
        <v>26</v>
      </c>
      <c r="D15" s="54" t="s">
        <v>48</v>
      </c>
      <c r="E15" s="71">
        <v>33.18</v>
      </c>
    </row>
    <row r="16" spans="1:6" s="2" customFormat="1" ht="33.950000000000003" customHeight="1" x14ac:dyDescent="0.25">
      <c r="A16" s="67" t="s">
        <v>57</v>
      </c>
      <c r="B16" s="29">
        <v>56826138353</v>
      </c>
      <c r="C16" s="25" t="s">
        <v>26</v>
      </c>
      <c r="D16" s="53" t="s">
        <v>65</v>
      </c>
      <c r="E16" s="71">
        <v>7.15</v>
      </c>
    </row>
    <row r="17" spans="1:5" s="2" customFormat="1" ht="33.950000000000003" customHeight="1" x14ac:dyDescent="0.25">
      <c r="A17" s="67" t="s">
        <v>57</v>
      </c>
      <c r="B17" s="29">
        <v>56826138353</v>
      </c>
      <c r="C17" s="25" t="s">
        <v>26</v>
      </c>
      <c r="D17" s="53" t="s">
        <v>65</v>
      </c>
      <c r="E17" s="71">
        <v>9.2200000000000006</v>
      </c>
    </row>
    <row r="18" spans="1:5" s="2" customFormat="1" ht="33.950000000000003" customHeight="1" x14ac:dyDescent="0.25">
      <c r="A18" s="67" t="s">
        <v>57</v>
      </c>
      <c r="B18" s="29">
        <v>56826138353</v>
      </c>
      <c r="C18" s="25" t="s">
        <v>26</v>
      </c>
      <c r="D18" s="53" t="s">
        <v>65</v>
      </c>
      <c r="E18" s="71">
        <v>44.9</v>
      </c>
    </row>
    <row r="19" spans="1:5" s="2" customFormat="1" ht="33.950000000000003" customHeight="1" x14ac:dyDescent="0.25">
      <c r="A19" s="67" t="s">
        <v>56</v>
      </c>
      <c r="B19" s="28">
        <v>38812451417</v>
      </c>
      <c r="C19" s="25" t="s">
        <v>26</v>
      </c>
      <c r="D19" s="53" t="s">
        <v>66</v>
      </c>
      <c r="E19" s="71">
        <v>209.52</v>
      </c>
    </row>
    <row r="20" spans="1:5" s="2" customFormat="1" ht="33.950000000000003" customHeight="1" x14ac:dyDescent="0.25">
      <c r="A20" s="67" t="s">
        <v>100</v>
      </c>
      <c r="B20" s="24">
        <v>84456801515</v>
      </c>
      <c r="C20" s="25" t="s">
        <v>52</v>
      </c>
      <c r="D20" s="52" t="s">
        <v>97</v>
      </c>
      <c r="E20" s="71">
        <v>26.54</v>
      </c>
    </row>
    <row r="21" spans="1:5" s="2" customFormat="1" ht="33.950000000000003" customHeight="1" x14ac:dyDescent="0.25">
      <c r="A21" s="67" t="s">
        <v>58</v>
      </c>
      <c r="B21" s="24">
        <v>68419124305</v>
      </c>
      <c r="C21" s="25" t="s">
        <v>1</v>
      </c>
      <c r="D21" s="52" t="s">
        <v>67</v>
      </c>
      <c r="E21" s="71">
        <v>21.24</v>
      </c>
    </row>
    <row r="22" spans="1:5" s="2" customFormat="1" ht="33.950000000000003" customHeight="1" x14ac:dyDescent="0.25">
      <c r="A22" s="67" t="s">
        <v>53</v>
      </c>
      <c r="B22" s="24">
        <v>85821130369</v>
      </c>
      <c r="C22" s="25" t="s">
        <v>1</v>
      </c>
      <c r="D22" s="54" t="s">
        <v>99</v>
      </c>
      <c r="E22" s="71">
        <v>8.3000000000000007</v>
      </c>
    </row>
    <row r="23" spans="1:5" s="2" customFormat="1" ht="33.950000000000003" customHeight="1" x14ac:dyDescent="0.25">
      <c r="A23" s="67" t="s">
        <v>53</v>
      </c>
      <c r="B23" s="24">
        <v>85821130368</v>
      </c>
      <c r="C23" s="25" t="s">
        <v>1</v>
      </c>
      <c r="D23" s="54" t="s">
        <v>70</v>
      </c>
      <c r="E23" s="71">
        <v>1.66</v>
      </c>
    </row>
    <row r="24" spans="1:5" s="2" customFormat="1" ht="33.950000000000003" customHeight="1" x14ac:dyDescent="0.25">
      <c r="A24" s="67" t="s">
        <v>59</v>
      </c>
      <c r="B24" s="24">
        <v>52508873833</v>
      </c>
      <c r="C24" s="25" t="s">
        <v>26</v>
      </c>
      <c r="D24" s="54" t="s">
        <v>60</v>
      </c>
      <c r="E24" s="71">
        <v>73.680000000000007</v>
      </c>
    </row>
    <row r="25" spans="1:5" s="2" customFormat="1" ht="33.950000000000003" customHeight="1" x14ac:dyDescent="0.25">
      <c r="A25" s="67" t="s">
        <v>109</v>
      </c>
      <c r="B25" s="42">
        <v>10133376712</v>
      </c>
      <c r="C25" s="37" t="s">
        <v>62</v>
      </c>
      <c r="D25" s="37" t="s">
        <v>110</v>
      </c>
      <c r="E25" s="72">
        <v>67</v>
      </c>
    </row>
    <row r="26" spans="1:5" s="2" customFormat="1" ht="33.950000000000003" customHeight="1" x14ac:dyDescent="0.25">
      <c r="A26" s="41"/>
      <c r="B26" s="28"/>
      <c r="C26" s="43"/>
      <c r="D26" s="26"/>
      <c r="E26" s="58"/>
    </row>
    <row r="27" spans="1:5" s="2" customFormat="1" ht="33.950000000000003" customHeight="1" x14ac:dyDescent="0.25">
      <c r="A27" s="30" t="s">
        <v>4</v>
      </c>
      <c r="B27" s="31"/>
      <c r="C27" s="32"/>
      <c r="D27" s="32"/>
      <c r="E27" s="33">
        <f>SUM(E10:E26)</f>
        <v>1119.2899999999997</v>
      </c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thickBot="1" x14ac:dyDescent="0.3">
      <c r="A30" s="183" t="s">
        <v>15</v>
      </c>
      <c r="B30" s="183"/>
      <c r="C30" s="183"/>
      <c r="D30" s="183"/>
      <c r="E30" s="183"/>
    </row>
    <row r="31" spans="1:5" s="2" customFormat="1" ht="33.950000000000003" customHeight="1" thickTop="1" x14ac:dyDescent="0.25">
      <c r="A31" s="188" t="s">
        <v>20</v>
      </c>
      <c r="B31" s="188"/>
      <c r="C31" s="69" t="s">
        <v>22</v>
      </c>
      <c r="D31" s="185" t="s">
        <v>23</v>
      </c>
      <c r="E31" s="185"/>
    </row>
    <row r="32" spans="1:5" s="2" customFormat="1" ht="33.950000000000003" customHeight="1" x14ac:dyDescent="0.25">
      <c r="A32" s="186" t="s">
        <v>21</v>
      </c>
      <c r="B32" s="186"/>
      <c r="C32" s="70" t="s">
        <v>41</v>
      </c>
      <c r="D32" s="187" t="s">
        <v>24</v>
      </c>
      <c r="E32" s="187"/>
    </row>
    <row r="33" spans="1:5" s="2" customFormat="1" ht="33.950000000000003" customHeight="1" x14ac:dyDescent="0.25">
      <c r="A33" s="68" t="s">
        <v>119</v>
      </c>
      <c r="B33" s="9"/>
      <c r="C33" s="9"/>
      <c r="D33" s="9"/>
      <c r="E33" s="9"/>
    </row>
    <row r="34" spans="1:5" s="2" customFormat="1" ht="44.25" customHeight="1" x14ac:dyDescent="0.25">
      <c r="A34" s="182" t="s">
        <v>72</v>
      </c>
      <c r="B34" s="182"/>
      <c r="C34" s="182"/>
      <c r="D34" s="182"/>
      <c r="E34" s="182"/>
    </row>
    <row r="35" spans="1:5" s="2" customFormat="1" ht="33.950000000000003" customHeight="1" x14ac:dyDescent="0.25">
      <c r="A35" s="6" t="s">
        <v>10</v>
      </c>
      <c r="B35" s="6" t="s">
        <v>11</v>
      </c>
      <c r="C35" s="6" t="s">
        <v>12</v>
      </c>
      <c r="D35" s="6" t="s">
        <v>13</v>
      </c>
      <c r="E35" s="6" t="s">
        <v>0</v>
      </c>
    </row>
    <row r="36" spans="1:5" s="2" customFormat="1" ht="33.950000000000003" customHeight="1" x14ac:dyDescent="0.25">
      <c r="A36" s="7" t="s">
        <v>3</v>
      </c>
      <c r="B36" s="10" t="str">
        <f t="array" ref="B36">IFERROR(INDEX(#REF!,SMALL(IF(#REF!=rngInvoice,ROW(#REF!)-ROW(#REF!)), ROW(#REF!)), MATCH($B$6,#REF!, 0)),"")</f>
        <v/>
      </c>
      <c r="C36" s="5" t="s">
        <v>85</v>
      </c>
      <c r="D36" s="5" t="s">
        <v>120</v>
      </c>
      <c r="E36" s="12">
        <v>1185.1099999999999</v>
      </c>
    </row>
    <row r="37" spans="1:5" s="2" customFormat="1" ht="33.950000000000003" customHeight="1" x14ac:dyDescent="0.25">
      <c r="A37" s="7" t="s">
        <v>3</v>
      </c>
      <c r="B37" s="10"/>
      <c r="C37" s="5" t="s">
        <v>85</v>
      </c>
      <c r="D37" s="11" t="s">
        <v>121</v>
      </c>
      <c r="E37" s="12">
        <v>80570.850000000006</v>
      </c>
    </row>
    <row r="38" spans="1:5" ht="33.950000000000003" customHeight="1" x14ac:dyDescent="0.25">
      <c r="A38" s="7" t="s">
        <v>3</v>
      </c>
      <c r="B38" s="10"/>
      <c r="C38" s="5" t="s">
        <v>85</v>
      </c>
      <c r="D38" s="5" t="s">
        <v>74</v>
      </c>
      <c r="E38" s="12">
        <v>15978.85</v>
      </c>
    </row>
    <row r="39" spans="1:5" ht="33.950000000000003" customHeight="1" x14ac:dyDescent="0.25">
      <c r="A39" s="7"/>
      <c r="B39" s="42"/>
      <c r="C39" s="5"/>
      <c r="D39" s="43"/>
      <c r="E39" s="40"/>
    </row>
    <row r="40" spans="1:5" ht="33.950000000000003" customHeight="1" x14ac:dyDescent="0.25">
      <c r="A40" s="30" t="s">
        <v>4</v>
      </c>
      <c r="B40" s="31"/>
      <c r="C40" s="32"/>
      <c r="D40" s="32"/>
      <c r="E40" s="33">
        <f>SUM(E36:E39)</f>
        <v>97734.810000000012</v>
      </c>
    </row>
    <row r="43" spans="1:5" ht="33.950000000000003" customHeight="1" x14ac:dyDescent="0.25">
      <c r="E43" s="8" t="s">
        <v>86</v>
      </c>
    </row>
    <row r="44" spans="1:5" ht="33.950000000000003" customHeight="1" x14ac:dyDescent="0.25">
      <c r="E44" s="8" t="s">
        <v>87</v>
      </c>
    </row>
  </sheetData>
  <sheetProtection selectLockedCells="1"/>
  <mergeCells count="17">
    <mergeCell ref="A31:B31"/>
    <mergeCell ref="D31:E31"/>
    <mergeCell ref="A32:B32"/>
    <mergeCell ref="D32:E32"/>
    <mergeCell ref="A34:E34"/>
    <mergeCell ref="A30:E3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38:E39 E25:E26 E14:E15 E22 E18:E19">
    <cfRule type="expression" dxfId="482" priority="31">
      <formula>MOD(ROW(),2)=0</formula>
    </cfRule>
    <cfRule type="expression" dxfId="481" priority="32">
      <formula>MOD(ROW(),2)=1</formula>
    </cfRule>
  </conditionalFormatting>
  <conditionalFormatting sqref="A38 A39:B39 D39 C14:D15 A14:A15 A22:D22 A17:A19 C17:D19">
    <cfRule type="expression" dxfId="480" priority="25">
      <formula>MOD(ROW(),2)=0</formula>
    </cfRule>
  </conditionalFormatting>
  <conditionalFormatting sqref="A40:D40">
    <cfRule type="expression" dxfId="479" priority="24">
      <formula>MOD(ROW(),2)=0</formula>
    </cfRule>
  </conditionalFormatting>
  <conditionalFormatting sqref="E40">
    <cfRule type="expression" dxfId="478" priority="22">
      <formula>MOD(ROW(),2)=0</formula>
    </cfRule>
    <cfRule type="expression" dxfId="477" priority="23">
      <formula>MOD(ROW(),2)=1</formula>
    </cfRule>
  </conditionalFormatting>
  <conditionalFormatting sqref="B38 D38">
    <cfRule type="expression" dxfId="476" priority="18">
      <formula>MOD(ROW(),2)=0</formula>
    </cfRule>
  </conditionalFormatting>
  <conditionalFormatting sqref="A36:D36 C37:C39">
    <cfRule type="expression" dxfId="475" priority="17">
      <formula>MOD(ROW(),2)=0</formula>
    </cfRule>
  </conditionalFormatting>
  <conditionalFormatting sqref="E36">
    <cfRule type="expression" dxfId="474" priority="15">
      <formula>MOD(ROW(),2)=0</formula>
    </cfRule>
    <cfRule type="expression" dxfId="473" priority="16">
      <formula>MOD(ROW(),2)=1</formula>
    </cfRule>
  </conditionalFormatting>
  <conditionalFormatting sqref="A24:D24">
    <cfRule type="expression" dxfId="472" priority="14">
      <formula>MOD(ROW(),2)=0</formula>
    </cfRule>
  </conditionalFormatting>
  <conditionalFormatting sqref="D26">
    <cfRule type="expression" dxfId="471" priority="11">
      <formula>MOD(ROW(),2)=0</formula>
    </cfRule>
  </conditionalFormatting>
  <conditionalFormatting sqref="A27:D27 A26 C26 A25:D25">
    <cfRule type="expression" dxfId="470" priority="59">
      <formula>MOD(ROW(),2)=0</formula>
    </cfRule>
  </conditionalFormatting>
  <conditionalFormatting sqref="E27">
    <cfRule type="expression" dxfId="469" priority="57">
      <formula>MOD(ROW(),2)=0</formula>
    </cfRule>
    <cfRule type="expression" dxfId="468" priority="58">
      <formula>MOD(ROW(),2)=1</formula>
    </cfRule>
  </conditionalFormatting>
  <conditionalFormatting sqref="E12">
    <cfRule type="expression" dxfId="467" priority="48">
      <formula>MOD(ROW(),2)=0</formula>
    </cfRule>
    <cfRule type="expression" dxfId="466" priority="49">
      <formula>MOD(ROW(),2)=1</formula>
    </cfRule>
  </conditionalFormatting>
  <conditionalFormatting sqref="E13">
    <cfRule type="expression" dxfId="465" priority="44">
      <formula>MOD(ROW(),2)=0</formula>
    </cfRule>
    <cfRule type="expression" dxfId="464" priority="45">
      <formula>MOD(ROW(),2)=1</formula>
    </cfRule>
  </conditionalFormatting>
  <conditionalFormatting sqref="A10 C10:D10">
    <cfRule type="expression" dxfId="463" priority="56">
      <formula>MOD(ROW(),2)=0</formula>
    </cfRule>
  </conditionalFormatting>
  <conditionalFormatting sqref="E10">
    <cfRule type="expression" dxfId="462" priority="54">
      <formula>MOD(ROW(),2)=0</formula>
    </cfRule>
    <cfRule type="expression" dxfId="461" priority="55">
      <formula>MOD(ROW(),2)=1</formula>
    </cfRule>
  </conditionalFormatting>
  <conditionalFormatting sqref="C11:D11 A11">
    <cfRule type="expression" dxfId="460" priority="53">
      <formula>MOD(ROW(),2)=0</formula>
    </cfRule>
  </conditionalFormatting>
  <conditionalFormatting sqref="E11">
    <cfRule type="expression" dxfId="459" priority="51">
      <formula>MOD(ROW(),2)=0</formula>
    </cfRule>
    <cfRule type="expression" dxfId="458" priority="52">
      <formula>MOD(ROW(),2)=1</formula>
    </cfRule>
  </conditionalFormatting>
  <conditionalFormatting sqref="D12">
    <cfRule type="expression" dxfId="457" priority="50">
      <formula>MOD(ROW(),2)=0</formula>
    </cfRule>
  </conditionalFormatting>
  <conditionalFormatting sqref="C12 A12">
    <cfRule type="expression" dxfId="456" priority="47">
      <formula>MOD(ROW(),2)=0</formula>
    </cfRule>
  </conditionalFormatting>
  <conditionalFormatting sqref="C13:D13 A13">
    <cfRule type="expression" dxfId="455" priority="46">
      <formula>MOD(ROW(),2)=0</formula>
    </cfRule>
  </conditionalFormatting>
  <conditionalFormatting sqref="E17">
    <cfRule type="expression" dxfId="454" priority="42">
      <formula>MOD(ROW(),2)=0</formula>
    </cfRule>
    <cfRule type="expression" dxfId="453" priority="43">
      <formula>MOD(ROW(),2)=1</formula>
    </cfRule>
  </conditionalFormatting>
  <conditionalFormatting sqref="D20">
    <cfRule type="expression" dxfId="452" priority="38">
      <formula>MOD(ROW(),2)=0</formula>
    </cfRule>
  </conditionalFormatting>
  <conditionalFormatting sqref="A20:B20">
    <cfRule type="expression" dxfId="451" priority="37">
      <formula>MOD(ROW(),2)=0</formula>
    </cfRule>
  </conditionalFormatting>
  <conditionalFormatting sqref="E20">
    <cfRule type="expression" dxfId="450" priority="35">
      <formula>MOD(ROW(),2)=0</formula>
    </cfRule>
    <cfRule type="expression" dxfId="449" priority="36">
      <formula>MOD(ROW(),2)=1</formula>
    </cfRule>
  </conditionalFormatting>
  <conditionalFormatting sqref="C20">
    <cfRule type="expression" dxfId="448" priority="34">
      <formula>MOD(ROW(),2)=0</formula>
    </cfRule>
  </conditionalFormatting>
  <conditionalFormatting sqref="E23">
    <cfRule type="expression" dxfId="447" priority="26">
      <formula>MOD(ROW(),2)=0</formula>
    </cfRule>
    <cfRule type="expression" dxfId="446" priority="27">
      <formula>MOD(ROW(),2)=1</formula>
    </cfRule>
  </conditionalFormatting>
  <conditionalFormatting sqref="D21">
    <cfRule type="expression" dxfId="445" priority="33">
      <formula>MOD(ROW(),2)=0</formula>
    </cfRule>
  </conditionalFormatting>
  <conditionalFormatting sqref="A21:C21">
    <cfRule type="expression" dxfId="444" priority="60">
      <formula>MOD(ROW(),2)=0</formula>
    </cfRule>
  </conditionalFormatting>
  <conditionalFormatting sqref="E21">
    <cfRule type="expression" dxfId="443" priority="29">
      <formula>MOD(ROW(),2)=0</formula>
    </cfRule>
    <cfRule type="expression" dxfId="442" priority="30">
      <formula>MOD(ROW(),2)=1</formula>
    </cfRule>
  </conditionalFormatting>
  <conditionalFormatting sqref="A23:D23">
    <cfRule type="expression" dxfId="441" priority="28">
      <formula>MOD(ROW(),2)=0</formula>
    </cfRule>
  </conditionalFormatting>
  <conditionalFormatting sqref="A37:B37 D37">
    <cfRule type="expression" dxfId="440" priority="21">
      <formula>MOD(ROW(),2)=0</formula>
    </cfRule>
  </conditionalFormatting>
  <conditionalFormatting sqref="E37">
    <cfRule type="expression" dxfId="439" priority="19">
      <formula>MOD(ROW(),2)=0</formula>
    </cfRule>
    <cfRule type="expression" dxfId="438" priority="20">
      <formula>MOD(ROW(),2)=1</formula>
    </cfRule>
  </conditionalFormatting>
  <conditionalFormatting sqref="E24">
    <cfRule type="expression" dxfId="437" priority="12">
      <formula>MOD(ROW(),2)=0</formula>
    </cfRule>
    <cfRule type="expression" dxfId="436" priority="13">
      <formula>MOD(ROW(),2)=1</formula>
    </cfRule>
  </conditionalFormatting>
  <conditionalFormatting sqref="A16 C16:D16">
    <cfRule type="expression" dxfId="435" priority="1">
      <formula>MOD(ROW(),2)=0</formula>
    </cfRule>
  </conditionalFormatting>
  <conditionalFormatting sqref="E16">
    <cfRule type="expression" dxfId="434" priority="2">
      <formula>MOD(ROW(),2)=0</formula>
    </cfRule>
    <cfRule type="expression" dxfId="433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12" sqref="L12"/>
    </sheetView>
  </sheetViews>
  <sheetFormatPr defaultRowHeight="15" x14ac:dyDescent="0.2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4"/>
  <sheetViews>
    <sheetView showGridLines="0" topLeftCell="A9" zoomScaleNormal="100" workbookViewId="0">
      <selection activeCell="G11" sqref="G11"/>
    </sheetView>
  </sheetViews>
  <sheetFormatPr defaultColWidth="9" defaultRowHeight="33.950000000000003" customHeight="1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77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78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77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78" t="s">
        <v>41</v>
      </c>
      <c r="D6" s="187" t="s">
        <v>24</v>
      </c>
      <c r="E6" s="187"/>
    </row>
    <row r="7" spans="1:6" s="2" customFormat="1" ht="33.75" customHeight="1" x14ac:dyDescent="0.25">
      <c r="A7" s="76" t="s">
        <v>119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67" t="s">
        <v>8</v>
      </c>
      <c r="B10" s="29">
        <v>63073332379</v>
      </c>
      <c r="C10" s="25" t="s">
        <v>1</v>
      </c>
      <c r="D10" s="53" t="s">
        <v>44</v>
      </c>
      <c r="E10" s="71">
        <v>277.05</v>
      </c>
    </row>
    <row r="11" spans="1:6" s="2" customFormat="1" ht="24.75" customHeight="1" x14ac:dyDescent="0.25">
      <c r="A11" s="67" t="s">
        <v>6</v>
      </c>
      <c r="B11" s="29">
        <v>81793146560</v>
      </c>
      <c r="C11" s="25" t="s">
        <v>1</v>
      </c>
      <c r="D11" s="54" t="s">
        <v>7</v>
      </c>
      <c r="E11" s="71">
        <v>155.25</v>
      </c>
    </row>
    <row r="12" spans="1:6" s="2" customFormat="1" ht="31.5" customHeight="1" x14ac:dyDescent="0.25">
      <c r="A12" s="67" t="s">
        <v>6</v>
      </c>
      <c r="B12" s="29">
        <v>81793146560</v>
      </c>
      <c r="C12" s="25" t="s">
        <v>1</v>
      </c>
      <c r="D12" s="54" t="s">
        <v>47</v>
      </c>
      <c r="E12" s="71">
        <v>112</v>
      </c>
    </row>
    <row r="13" spans="1:6" s="2" customFormat="1" ht="30.75" customHeight="1" x14ac:dyDescent="0.25">
      <c r="A13" s="67" t="s">
        <v>5</v>
      </c>
      <c r="B13" s="29">
        <v>87311810356</v>
      </c>
      <c r="C13" s="25" t="s">
        <v>2</v>
      </c>
      <c r="D13" s="54" t="s">
        <v>46</v>
      </c>
      <c r="E13" s="71">
        <v>12.6</v>
      </c>
    </row>
    <row r="14" spans="1:6" s="2" customFormat="1" ht="28.5" customHeight="1" x14ac:dyDescent="0.25">
      <c r="A14" s="67" t="s">
        <v>63</v>
      </c>
      <c r="B14" s="29">
        <v>69086932380</v>
      </c>
      <c r="C14" s="25" t="s">
        <v>31</v>
      </c>
      <c r="D14" s="54" t="s">
        <v>48</v>
      </c>
      <c r="E14" s="71">
        <v>60</v>
      </c>
    </row>
    <row r="15" spans="1:6" s="2" customFormat="1" ht="33.75" customHeight="1" x14ac:dyDescent="0.25">
      <c r="A15" s="67" t="s">
        <v>111</v>
      </c>
      <c r="B15" s="29">
        <v>55945864193</v>
      </c>
      <c r="C15" s="25" t="s">
        <v>26</v>
      </c>
      <c r="D15" s="54" t="s">
        <v>48</v>
      </c>
      <c r="E15" s="71">
        <v>33.18</v>
      </c>
    </row>
    <row r="16" spans="1:6" s="2" customFormat="1" ht="33.950000000000003" customHeight="1" x14ac:dyDescent="0.25">
      <c r="A16" s="67" t="s">
        <v>57</v>
      </c>
      <c r="B16" s="29">
        <v>56826138353</v>
      </c>
      <c r="C16" s="25" t="s">
        <v>26</v>
      </c>
      <c r="D16" s="53" t="s">
        <v>65</v>
      </c>
      <c r="E16" s="71">
        <v>7.15</v>
      </c>
    </row>
    <row r="17" spans="1:5" s="2" customFormat="1" ht="33.950000000000003" customHeight="1" x14ac:dyDescent="0.25">
      <c r="A17" s="67" t="s">
        <v>57</v>
      </c>
      <c r="B17" s="29">
        <v>56826138353</v>
      </c>
      <c r="C17" s="25" t="s">
        <v>26</v>
      </c>
      <c r="D17" s="53" t="s">
        <v>65</v>
      </c>
      <c r="E17" s="71">
        <v>9.2200000000000006</v>
      </c>
    </row>
    <row r="18" spans="1:5" s="2" customFormat="1" ht="33.950000000000003" customHeight="1" x14ac:dyDescent="0.25">
      <c r="A18" s="67" t="s">
        <v>57</v>
      </c>
      <c r="B18" s="29">
        <v>56826138353</v>
      </c>
      <c r="C18" s="25" t="s">
        <v>26</v>
      </c>
      <c r="D18" s="53" t="s">
        <v>65</v>
      </c>
      <c r="E18" s="71">
        <v>44.9</v>
      </c>
    </row>
    <row r="19" spans="1:5" s="2" customFormat="1" ht="33.950000000000003" customHeight="1" x14ac:dyDescent="0.25">
      <c r="A19" s="67" t="s">
        <v>56</v>
      </c>
      <c r="B19" s="28">
        <v>38812451417</v>
      </c>
      <c r="C19" s="25" t="s">
        <v>26</v>
      </c>
      <c r="D19" s="53" t="s">
        <v>66</v>
      </c>
      <c r="E19" s="71">
        <v>209.52</v>
      </c>
    </row>
    <row r="20" spans="1:5" s="2" customFormat="1" ht="33.950000000000003" customHeight="1" x14ac:dyDescent="0.25">
      <c r="A20" s="67" t="s">
        <v>100</v>
      </c>
      <c r="B20" s="24">
        <v>84456801515</v>
      </c>
      <c r="C20" s="25" t="s">
        <v>52</v>
      </c>
      <c r="D20" s="52" t="s">
        <v>97</v>
      </c>
      <c r="E20" s="71">
        <v>26.54</v>
      </c>
    </row>
    <row r="21" spans="1:5" s="2" customFormat="1" ht="33.950000000000003" customHeight="1" x14ac:dyDescent="0.25">
      <c r="A21" s="67" t="s">
        <v>58</v>
      </c>
      <c r="B21" s="24">
        <v>68419124305</v>
      </c>
      <c r="C21" s="25" t="s">
        <v>1</v>
      </c>
      <c r="D21" s="52" t="s">
        <v>67</v>
      </c>
      <c r="E21" s="71">
        <v>21.24</v>
      </c>
    </row>
    <row r="22" spans="1:5" s="2" customFormat="1" ht="33.950000000000003" customHeight="1" x14ac:dyDescent="0.25">
      <c r="A22" s="67" t="s">
        <v>53</v>
      </c>
      <c r="B22" s="24">
        <v>85821130369</v>
      </c>
      <c r="C22" s="25" t="s">
        <v>1</v>
      </c>
      <c r="D22" s="54" t="s">
        <v>99</v>
      </c>
      <c r="E22" s="71">
        <v>8.3000000000000007</v>
      </c>
    </row>
    <row r="23" spans="1:5" s="2" customFormat="1" ht="33.950000000000003" customHeight="1" x14ac:dyDescent="0.25">
      <c r="A23" s="67" t="s">
        <v>53</v>
      </c>
      <c r="B23" s="24">
        <v>85821130368</v>
      </c>
      <c r="C23" s="25" t="s">
        <v>1</v>
      </c>
      <c r="D23" s="54" t="s">
        <v>70</v>
      </c>
      <c r="E23" s="71">
        <v>1.66</v>
      </c>
    </row>
    <row r="24" spans="1:5" s="2" customFormat="1" ht="33.950000000000003" customHeight="1" x14ac:dyDescent="0.25">
      <c r="A24" s="67" t="s">
        <v>59</v>
      </c>
      <c r="B24" s="24">
        <v>52508873833</v>
      </c>
      <c r="C24" s="25" t="s">
        <v>26</v>
      </c>
      <c r="D24" s="54" t="s">
        <v>60</v>
      </c>
      <c r="E24" s="71">
        <v>73.680000000000007</v>
      </c>
    </row>
    <row r="25" spans="1:5" s="2" customFormat="1" ht="33.950000000000003" customHeight="1" x14ac:dyDescent="0.25">
      <c r="A25" s="67" t="s">
        <v>109</v>
      </c>
      <c r="B25" s="42">
        <v>10133376712</v>
      </c>
      <c r="C25" s="37" t="s">
        <v>62</v>
      </c>
      <c r="D25" s="37" t="s">
        <v>110</v>
      </c>
      <c r="E25" s="72">
        <v>67</v>
      </c>
    </row>
    <row r="26" spans="1:5" s="2" customFormat="1" ht="33.950000000000003" customHeight="1" x14ac:dyDescent="0.25">
      <c r="A26" s="41"/>
      <c r="B26" s="28"/>
      <c r="C26" s="43"/>
      <c r="D26" s="26"/>
      <c r="E26" s="58"/>
    </row>
    <row r="27" spans="1:5" s="2" customFormat="1" ht="33.950000000000003" customHeight="1" x14ac:dyDescent="0.25">
      <c r="A27" s="30" t="s">
        <v>4</v>
      </c>
      <c r="B27" s="31"/>
      <c r="C27" s="32"/>
      <c r="D27" s="32"/>
      <c r="E27" s="33">
        <f>SUM(E10:E26)</f>
        <v>1119.2899999999997</v>
      </c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thickBot="1" x14ac:dyDescent="0.3">
      <c r="A30" s="183" t="s">
        <v>15</v>
      </c>
      <c r="B30" s="183"/>
      <c r="C30" s="183"/>
      <c r="D30" s="183"/>
      <c r="E30" s="183"/>
    </row>
    <row r="31" spans="1:5" s="2" customFormat="1" ht="33.950000000000003" customHeight="1" thickTop="1" x14ac:dyDescent="0.25">
      <c r="A31" s="188" t="s">
        <v>20</v>
      </c>
      <c r="B31" s="188"/>
      <c r="C31" s="77" t="s">
        <v>22</v>
      </c>
      <c r="D31" s="185" t="s">
        <v>23</v>
      </c>
      <c r="E31" s="185"/>
    </row>
    <row r="32" spans="1:5" s="2" customFormat="1" ht="33.950000000000003" customHeight="1" x14ac:dyDescent="0.25">
      <c r="A32" s="186" t="s">
        <v>21</v>
      </c>
      <c r="B32" s="186"/>
      <c r="C32" s="78" t="s">
        <v>41</v>
      </c>
      <c r="D32" s="187" t="s">
        <v>24</v>
      </c>
      <c r="E32" s="187"/>
    </row>
    <row r="33" spans="1:5" s="2" customFormat="1" ht="33.950000000000003" customHeight="1" x14ac:dyDescent="0.25">
      <c r="A33" s="76" t="s">
        <v>119</v>
      </c>
      <c r="B33" s="9"/>
      <c r="C33" s="9"/>
      <c r="D33" s="9"/>
      <c r="E33" s="9"/>
    </row>
    <row r="34" spans="1:5" s="2" customFormat="1" ht="44.25" customHeight="1" x14ac:dyDescent="0.25">
      <c r="A34" s="182" t="s">
        <v>72</v>
      </c>
      <c r="B34" s="182"/>
      <c r="C34" s="182"/>
      <c r="D34" s="182"/>
      <c r="E34" s="182"/>
    </row>
    <row r="35" spans="1:5" s="2" customFormat="1" ht="33.950000000000003" customHeight="1" x14ac:dyDescent="0.25">
      <c r="A35" s="6" t="s">
        <v>10</v>
      </c>
      <c r="B35" s="6" t="s">
        <v>11</v>
      </c>
      <c r="C35" s="6" t="s">
        <v>12</v>
      </c>
      <c r="D35" s="6" t="s">
        <v>13</v>
      </c>
      <c r="E35" s="6" t="s">
        <v>0</v>
      </c>
    </row>
    <row r="36" spans="1:5" s="2" customFormat="1" ht="33.950000000000003" customHeight="1" x14ac:dyDescent="0.25">
      <c r="A36" s="7" t="s">
        <v>3</v>
      </c>
      <c r="B36" s="10" t="str">
        <f t="array" ref="B36">IFERROR(INDEX(#REF!,SMALL(IF(#REF!=rngInvoice,ROW(#REF!)-ROW(#REF!)), ROW(#REF!)), MATCH($B$6,#REF!, 0)),"")</f>
        <v/>
      </c>
      <c r="C36" s="5" t="s">
        <v>85</v>
      </c>
      <c r="D36" s="5" t="s">
        <v>120</v>
      </c>
      <c r="E36" s="12">
        <v>1185.1099999999999</v>
      </c>
    </row>
    <row r="37" spans="1:5" s="2" customFormat="1" ht="33.950000000000003" customHeight="1" x14ac:dyDescent="0.25">
      <c r="A37" s="7" t="s">
        <v>3</v>
      </c>
      <c r="B37" s="10"/>
      <c r="C37" s="5" t="s">
        <v>85</v>
      </c>
      <c r="D37" s="11" t="s">
        <v>121</v>
      </c>
      <c r="E37" s="12">
        <v>80570.850000000006</v>
      </c>
    </row>
    <row r="38" spans="1:5" ht="33.950000000000003" customHeight="1" x14ac:dyDescent="0.25">
      <c r="A38" s="7" t="s">
        <v>3</v>
      </c>
      <c r="B38" s="10"/>
      <c r="C38" s="5" t="s">
        <v>85</v>
      </c>
      <c r="D38" s="5" t="s">
        <v>74</v>
      </c>
      <c r="E38" s="12">
        <v>15978.85</v>
      </c>
    </row>
    <row r="39" spans="1:5" ht="33.950000000000003" customHeight="1" x14ac:dyDescent="0.25">
      <c r="A39" s="7"/>
      <c r="B39" s="42"/>
      <c r="C39" s="5"/>
      <c r="D39" s="43"/>
      <c r="E39" s="40"/>
    </row>
    <row r="40" spans="1:5" ht="33.950000000000003" customHeight="1" x14ac:dyDescent="0.25">
      <c r="A40" s="30" t="s">
        <v>4</v>
      </c>
      <c r="B40" s="31"/>
      <c r="C40" s="32"/>
      <c r="D40" s="32"/>
      <c r="E40" s="33">
        <f>SUM(E36:E39)</f>
        <v>97734.810000000012</v>
      </c>
    </row>
    <row r="43" spans="1:5" ht="33.950000000000003" customHeight="1" x14ac:dyDescent="0.25">
      <c r="E43" s="8" t="s">
        <v>86</v>
      </c>
    </row>
    <row r="44" spans="1:5" ht="33.950000000000003" customHeight="1" x14ac:dyDescent="0.25">
      <c r="E44" s="8" t="s">
        <v>87</v>
      </c>
    </row>
  </sheetData>
  <sheetProtection selectLockedCells="1"/>
  <mergeCells count="17">
    <mergeCell ref="A31:B31"/>
    <mergeCell ref="D31:E31"/>
    <mergeCell ref="A32:B32"/>
    <mergeCell ref="D32:E32"/>
    <mergeCell ref="A34:E34"/>
    <mergeCell ref="A30:E3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38:E39 E25:E26 E14:E15 E22 E18:E19">
    <cfRule type="expression" dxfId="418" priority="24">
      <formula>MOD(ROW(),2)=0</formula>
    </cfRule>
    <cfRule type="expression" dxfId="417" priority="25">
      <formula>MOD(ROW(),2)=1</formula>
    </cfRule>
  </conditionalFormatting>
  <conditionalFormatting sqref="A38 A39:B39 D39 C14:D15 A14:A15 A22:D22 A17:A19 C17:D19">
    <cfRule type="expression" dxfId="416" priority="18">
      <formula>MOD(ROW(),2)=0</formula>
    </cfRule>
  </conditionalFormatting>
  <conditionalFormatting sqref="A40:D40">
    <cfRule type="expression" dxfId="415" priority="17">
      <formula>MOD(ROW(),2)=0</formula>
    </cfRule>
  </conditionalFormatting>
  <conditionalFormatting sqref="E40">
    <cfRule type="expression" dxfId="414" priority="15">
      <formula>MOD(ROW(),2)=0</formula>
    </cfRule>
    <cfRule type="expression" dxfId="413" priority="16">
      <formula>MOD(ROW(),2)=1</formula>
    </cfRule>
  </conditionalFormatting>
  <conditionalFormatting sqref="B38 D38">
    <cfRule type="expression" dxfId="412" priority="11">
      <formula>MOD(ROW(),2)=0</formula>
    </cfRule>
  </conditionalFormatting>
  <conditionalFormatting sqref="A36:D36 C37:C39">
    <cfRule type="expression" dxfId="411" priority="10">
      <formula>MOD(ROW(),2)=0</formula>
    </cfRule>
  </conditionalFormatting>
  <conditionalFormatting sqref="E36">
    <cfRule type="expression" dxfId="410" priority="8">
      <formula>MOD(ROW(),2)=0</formula>
    </cfRule>
    <cfRule type="expression" dxfId="409" priority="9">
      <formula>MOD(ROW(),2)=1</formula>
    </cfRule>
  </conditionalFormatting>
  <conditionalFormatting sqref="A24:D24">
    <cfRule type="expression" dxfId="408" priority="7">
      <formula>MOD(ROW(),2)=0</formula>
    </cfRule>
  </conditionalFormatting>
  <conditionalFormatting sqref="D26">
    <cfRule type="expression" dxfId="407" priority="4">
      <formula>MOD(ROW(),2)=0</formula>
    </cfRule>
  </conditionalFormatting>
  <conditionalFormatting sqref="A27:D27 A26 C26 A25:D25">
    <cfRule type="expression" dxfId="406" priority="49">
      <formula>MOD(ROW(),2)=0</formula>
    </cfRule>
  </conditionalFormatting>
  <conditionalFormatting sqref="E27">
    <cfRule type="expression" dxfId="405" priority="47">
      <formula>MOD(ROW(),2)=0</formula>
    </cfRule>
    <cfRule type="expression" dxfId="404" priority="48">
      <formula>MOD(ROW(),2)=1</formula>
    </cfRule>
  </conditionalFormatting>
  <conditionalFormatting sqref="E12">
    <cfRule type="expression" dxfId="403" priority="38">
      <formula>MOD(ROW(),2)=0</formula>
    </cfRule>
    <cfRule type="expression" dxfId="402" priority="39">
      <formula>MOD(ROW(),2)=1</formula>
    </cfRule>
  </conditionalFormatting>
  <conditionalFormatting sqref="E13">
    <cfRule type="expression" dxfId="401" priority="34">
      <formula>MOD(ROW(),2)=0</formula>
    </cfRule>
    <cfRule type="expression" dxfId="400" priority="35">
      <formula>MOD(ROW(),2)=1</formula>
    </cfRule>
  </conditionalFormatting>
  <conditionalFormatting sqref="A10 C10:D10">
    <cfRule type="expression" dxfId="399" priority="46">
      <formula>MOD(ROW(),2)=0</formula>
    </cfRule>
  </conditionalFormatting>
  <conditionalFormatting sqref="E10">
    <cfRule type="expression" dxfId="398" priority="44">
      <formula>MOD(ROW(),2)=0</formula>
    </cfRule>
    <cfRule type="expression" dxfId="397" priority="45">
      <formula>MOD(ROW(),2)=1</formula>
    </cfRule>
  </conditionalFormatting>
  <conditionalFormatting sqref="C11:D11 A11">
    <cfRule type="expression" dxfId="396" priority="43">
      <formula>MOD(ROW(),2)=0</formula>
    </cfRule>
  </conditionalFormatting>
  <conditionalFormatting sqref="E11">
    <cfRule type="expression" dxfId="395" priority="41">
      <formula>MOD(ROW(),2)=0</formula>
    </cfRule>
    <cfRule type="expression" dxfId="394" priority="42">
      <formula>MOD(ROW(),2)=1</formula>
    </cfRule>
  </conditionalFormatting>
  <conditionalFormatting sqref="D12">
    <cfRule type="expression" dxfId="393" priority="40">
      <formula>MOD(ROW(),2)=0</formula>
    </cfRule>
  </conditionalFormatting>
  <conditionalFormatting sqref="C12 A12">
    <cfRule type="expression" dxfId="392" priority="37">
      <formula>MOD(ROW(),2)=0</formula>
    </cfRule>
  </conditionalFormatting>
  <conditionalFormatting sqref="C13:D13 A13">
    <cfRule type="expression" dxfId="391" priority="36">
      <formula>MOD(ROW(),2)=0</formula>
    </cfRule>
  </conditionalFormatting>
  <conditionalFormatting sqref="E17">
    <cfRule type="expression" dxfId="390" priority="32">
      <formula>MOD(ROW(),2)=0</formula>
    </cfRule>
    <cfRule type="expression" dxfId="389" priority="33">
      <formula>MOD(ROW(),2)=1</formula>
    </cfRule>
  </conditionalFormatting>
  <conditionalFormatting sqref="D20">
    <cfRule type="expression" dxfId="388" priority="31">
      <formula>MOD(ROW(),2)=0</formula>
    </cfRule>
  </conditionalFormatting>
  <conditionalFormatting sqref="A20:B20">
    <cfRule type="expression" dxfId="387" priority="30">
      <formula>MOD(ROW(),2)=0</formula>
    </cfRule>
  </conditionalFormatting>
  <conditionalFormatting sqref="E20">
    <cfRule type="expression" dxfId="386" priority="28">
      <formula>MOD(ROW(),2)=0</formula>
    </cfRule>
    <cfRule type="expression" dxfId="385" priority="29">
      <formula>MOD(ROW(),2)=1</formula>
    </cfRule>
  </conditionalFormatting>
  <conditionalFormatting sqref="C20">
    <cfRule type="expression" dxfId="384" priority="27">
      <formula>MOD(ROW(),2)=0</formula>
    </cfRule>
  </conditionalFormatting>
  <conditionalFormatting sqref="E23">
    <cfRule type="expression" dxfId="383" priority="19">
      <formula>MOD(ROW(),2)=0</formula>
    </cfRule>
    <cfRule type="expression" dxfId="382" priority="20">
      <formula>MOD(ROW(),2)=1</formula>
    </cfRule>
  </conditionalFormatting>
  <conditionalFormatting sqref="D21">
    <cfRule type="expression" dxfId="381" priority="26">
      <formula>MOD(ROW(),2)=0</formula>
    </cfRule>
  </conditionalFormatting>
  <conditionalFormatting sqref="A21:C21">
    <cfRule type="expression" dxfId="380" priority="50">
      <formula>MOD(ROW(),2)=0</formula>
    </cfRule>
  </conditionalFormatting>
  <conditionalFormatting sqref="E21">
    <cfRule type="expression" dxfId="379" priority="22">
      <formula>MOD(ROW(),2)=0</formula>
    </cfRule>
    <cfRule type="expression" dxfId="378" priority="23">
      <formula>MOD(ROW(),2)=1</formula>
    </cfRule>
  </conditionalFormatting>
  <conditionalFormatting sqref="A23:D23">
    <cfRule type="expression" dxfId="377" priority="21">
      <formula>MOD(ROW(),2)=0</formula>
    </cfRule>
  </conditionalFormatting>
  <conditionalFormatting sqref="A37:B37 D37">
    <cfRule type="expression" dxfId="376" priority="14">
      <formula>MOD(ROW(),2)=0</formula>
    </cfRule>
  </conditionalFormatting>
  <conditionalFormatting sqref="E37">
    <cfRule type="expression" dxfId="375" priority="12">
      <formula>MOD(ROW(),2)=0</formula>
    </cfRule>
    <cfRule type="expression" dxfId="374" priority="13">
      <formula>MOD(ROW(),2)=1</formula>
    </cfRule>
  </conditionalFormatting>
  <conditionalFormatting sqref="E24">
    <cfRule type="expression" dxfId="373" priority="5">
      <formula>MOD(ROW(),2)=0</formula>
    </cfRule>
    <cfRule type="expression" dxfId="372" priority="6">
      <formula>MOD(ROW(),2)=1</formula>
    </cfRule>
  </conditionalFormatting>
  <conditionalFormatting sqref="A16 C16:D16">
    <cfRule type="expression" dxfId="371" priority="1">
      <formula>MOD(ROW(),2)=0</formula>
    </cfRule>
  </conditionalFormatting>
  <conditionalFormatting sqref="E16">
    <cfRule type="expression" dxfId="370" priority="2">
      <formula>MOD(ROW(),2)=0</formula>
    </cfRule>
    <cfRule type="expression" dxfId="369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4"/>
  <sheetViews>
    <sheetView showGridLines="0" topLeftCell="A4" zoomScaleNormal="100" workbookViewId="0">
      <selection activeCell="H6" sqref="H6"/>
    </sheetView>
  </sheetViews>
  <sheetFormatPr defaultColWidth="9" defaultRowHeight="33.950000000000003" customHeight="1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80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81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80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81" t="s">
        <v>41</v>
      </c>
      <c r="D6" s="187" t="s">
        <v>24</v>
      </c>
      <c r="E6" s="187"/>
    </row>
    <row r="7" spans="1:6" s="2" customFormat="1" ht="33.75" customHeight="1" x14ac:dyDescent="0.25">
      <c r="A7" s="79" t="s">
        <v>119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67" t="s">
        <v>8</v>
      </c>
      <c r="B10" s="29">
        <v>63073332379</v>
      </c>
      <c r="C10" s="25" t="s">
        <v>1</v>
      </c>
      <c r="D10" s="53" t="s">
        <v>44</v>
      </c>
      <c r="E10" s="71">
        <v>277.05</v>
      </c>
    </row>
    <row r="11" spans="1:6" s="2" customFormat="1" ht="24.75" customHeight="1" x14ac:dyDescent="0.25">
      <c r="A11" s="67" t="s">
        <v>6</v>
      </c>
      <c r="B11" s="29">
        <v>81793146560</v>
      </c>
      <c r="C11" s="25" t="s">
        <v>1</v>
      </c>
      <c r="D11" s="54" t="s">
        <v>7</v>
      </c>
      <c r="E11" s="71">
        <v>155.25</v>
      </c>
    </row>
    <row r="12" spans="1:6" s="2" customFormat="1" ht="31.5" customHeight="1" x14ac:dyDescent="0.25">
      <c r="A12" s="67" t="s">
        <v>6</v>
      </c>
      <c r="B12" s="29">
        <v>81793146560</v>
      </c>
      <c r="C12" s="25" t="s">
        <v>1</v>
      </c>
      <c r="D12" s="54" t="s">
        <v>47</v>
      </c>
      <c r="E12" s="71">
        <v>112</v>
      </c>
    </row>
    <row r="13" spans="1:6" s="2" customFormat="1" ht="30.75" customHeight="1" x14ac:dyDescent="0.25">
      <c r="A13" s="67" t="s">
        <v>5</v>
      </c>
      <c r="B13" s="29">
        <v>87311810356</v>
      </c>
      <c r="C13" s="25" t="s">
        <v>2</v>
      </c>
      <c r="D13" s="54" t="s">
        <v>46</v>
      </c>
      <c r="E13" s="71">
        <v>12.6</v>
      </c>
    </row>
    <row r="14" spans="1:6" s="2" customFormat="1" ht="28.5" customHeight="1" x14ac:dyDescent="0.25">
      <c r="A14" s="67" t="s">
        <v>63</v>
      </c>
      <c r="B14" s="29">
        <v>69086932380</v>
      </c>
      <c r="C14" s="25" t="s">
        <v>31</v>
      </c>
      <c r="D14" s="54" t="s">
        <v>48</v>
      </c>
      <c r="E14" s="71">
        <v>60</v>
      </c>
    </row>
    <row r="15" spans="1:6" s="2" customFormat="1" ht="33.75" customHeight="1" x14ac:dyDescent="0.25">
      <c r="A15" s="67" t="s">
        <v>111</v>
      </c>
      <c r="B15" s="29">
        <v>55945864193</v>
      </c>
      <c r="C15" s="25" t="s">
        <v>26</v>
      </c>
      <c r="D15" s="54" t="s">
        <v>48</v>
      </c>
      <c r="E15" s="71">
        <v>33.18</v>
      </c>
    </row>
    <row r="16" spans="1:6" s="2" customFormat="1" ht="33.950000000000003" customHeight="1" x14ac:dyDescent="0.25">
      <c r="A16" s="67" t="s">
        <v>57</v>
      </c>
      <c r="B16" s="29">
        <v>56826138353</v>
      </c>
      <c r="C16" s="25" t="s">
        <v>26</v>
      </c>
      <c r="D16" s="53" t="s">
        <v>65</v>
      </c>
      <c r="E16" s="71">
        <v>7.15</v>
      </c>
    </row>
    <row r="17" spans="1:5" s="2" customFormat="1" ht="33.950000000000003" customHeight="1" x14ac:dyDescent="0.25">
      <c r="A17" s="67" t="s">
        <v>57</v>
      </c>
      <c r="B17" s="29">
        <v>56826138353</v>
      </c>
      <c r="C17" s="25" t="s">
        <v>26</v>
      </c>
      <c r="D17" s="53" t="s">
        <v>65</v>
      </c>
      <c r="E17" s="71">
        <v>9.2200000000000006</v>
      </c>
    </row>
    <row r="18" spans="1:5" s="2" customFormat="1" ht="33.950000000000003" customHeight="1" x14ac:dyDescent="0.25">
      <c r="A18" s="67" t="s">
        <v>57</v>
      </c>
      <c r="B18" s="29">
        <v>56826138353</v>
      </c>
      <c r="C18" s="25" t="s">
        <v>26</v>
      </c>
      <c r="D18" s="53" t="s">
        <v>65</v>
      </c>
      <c r="E18" s="71">
        <v>44.9</v>
      </c>
    </row>
    <row r="19" spans="1:5" s="2" customFormat="1" ht="33.950000000000003" customHeight="1" x14ac:dyDescent="0.25">
      <c r="A19" s="67" t="s">
        <v>56</v>
      </c>
      <c r="B19" s="28">
        <v>38812451417</v>
      </c>
      <c r="C19" s="25" t="s">
        <v>26</v>
      </c>
      <c r="D19" s="53" t="s">
        <v>66</v>
      </c>
      <c r="E19" s="71">
        <v>209.52</v>
      </c>
    </row>
    <row r="20" spans="1:5" s="2" customFormat="1" ht="33.950000000000003" customHeight="1" x14ac:dyDescent="0.25">
      <c r="A20" s="67" t="s">
        <v>100</v>
      </c>
      <c r="B20" s="24">
        <v>84456801515</v>
      </c>
      <c r="C20" s="25" t="s">
        <v>52</v>
      </c>
      <c r="D20" s="52" t="s">
        <v>97</v>
      </c>
      <c r="E20" s="71">
        <v>26.54</v>
      </c>
    </row>
    <row r="21" spans="1:5" s="2" customFormat="1" ht="33.950000000000003" customHeight="1" x14ac:dyDescent="0.25">
      <c r="A21" s="67" t="s">
        <v>58</v>
      </c>
      <c r="B21" s="24">
        <v>68419124305</v>
      </c>
      <c r="C21" s="25" t="s">
        <v>1</v>
      </c>
      <c r="D21" s="52" t="s">
        <v>67</v>
      </c>
      <c r="E21" s="71">
        <v>21.24</v>
      </c>
    </row>
    <row r="22" spans="1:5" s="2" customFormat="1" ht="33.950000000000003" customHeight="1" x14ac:dyDescent="0.25">
      <c r="A22" s="67" t="s">
        <v>53</v>
      </c>
      <c r="B22" s="24">
        <v>85821130369</v>
      </c>
      <c r="C22" s="25" t="s">
        <v>1</v>
      </c>
      <c r="D22" s="54" t="s">
        <v>99</v>
      </c>
      <c r="E22" s="71">
        <v>8.3000000000000007</v>
      </c>
    </row>
    <row r="23" spans="1:5" s="2" customFormat="1" ht="33.950000000000003" customHeight="1" x14ac:dyDescent="0.25">
      <c r="A23" s="67" t="s">
        <v>53</v>
      </c>
      <c r="B23" s="24">
        <v>85821130368</v>
      </c>
      <c r="C23" s="25" t="s">
        <v>1</v>
      </c>
      <c r="D23" s="54" t="s">
        <v>70</v>
      </c>
      <c r="E23" s="71">
        <v>1.66</v>
      </c>
    </row>
    <row r="24" spans="1:5" s="2" customFormat="1" ht="33.950000000000003" customHeight="1" x14ac:dyDescent="0.25">
      <c r="A24" s="67" t="s">
        <v>59</v>
      </c>
      <c r="B24" s="24">
        <v>52508873833</v>
      </c>
      <c r="C24" s="25" t="s">
        <v>26</v>
      </c>
      <c r="D24" s="54" t="s">
        <v>60</v>
      </c>
      <c r="E24" s="71">
        <v>73.680000000000007</v>
      </c>
    </row>
    <row r="25" spans="1:5" s="2" customFormat="1" ht="33.950000000000003" customHeight="1" x14ac:dyDescent="0.25">
      <c r="A25" s="67" t="s">
        <v>109</v>
      </c>
      <c r="B25" s="42">
        <v>10133376712</v>
      </c>
      <c r="C25" s="37" t="s">
        <v>62</v>
      </c>
      <c r="D25" s="37" t="s">
        <v>110</v>
      </c>
      <c r="E25" s="72">
        <v>67</v>
      </c>
    </row>
    <row r="26" spans="1:5" s="2" customFormat="1" ht="33.950000000000003" customHeight="1" x14ac:dyDescent="0.25">
      <c r="A26" s="41"/>
      <c r="B26" s="28"/>
      <c r="C26" s="43"/>
      <c r="D26" s="26"/>
      <c r="E26" s="58"/>
    </row>
    <row r="27" spans="1:5" s="2" customFormat="1" ht="33.950000000000003" customHeight="1" x14ac:dyDescent="0.25">
      <c r="A27" s="30" t="s">
        <v>4</v>
      </c>
      <c r="B27" s="31"/>
      <c r="C27" s="32"/>
      <c r="D27" s="32"/>
      <c r="E27" s="33">
        <f>SUM(E10:E26)</f>
        <v>1119.2899999999997</v>
      </c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thickBot="1" x14ac:dyDescent="0.3">
      <c r="A30" s="183" t="s">
        <v>15</v>
      </c>
      <c r="B30" s="183"/>
      <c r="C30" s="183"/>
      <c r="D30" s="183"/>
      <c r="E30" s="183"/>
    </row>
    <row r="31" spans="1:5" s="2" customFormat="1" ht="33.950000000000003" customHeight="1" thickTop="1" x14ac:dyDescent="0.25">
      <c r="A31" s="188" t="s">
        <v>20</v>
      </c>
      <c r="B31" s="188"/>
      <c r="C31" s="80" t="s">
        <v>22</v>
      </c>
      <c r="D31" s="185" t="s">
        <v>23</v>
      </c>
      <c r="E31" s="185"/>
    </row>
    <row r="32" spans="1:5" s="2" customFormat="1" ht="33.950000000000003" customHeight="1" x14ac:dyDescent="0.25">
      <c r="A32" s="186" t="s">
        <v>21</v>
      </c>
      <c r="B32" s="186"/>
      <c r="C32" s="81" t="s">
        <v>41</v>
      </c>
      <c r="D32" s="187" t="s">
        <v>24</v>
      </c>
      <c r="E32" s="187"/>
    </row>
    <row r="33" spans="1:5" s="2" customFormat="1" ht="33.950000000000003" customHeight="1" x14ac:dyDescent="0.25">
      <c r="A33" s="79" t="s">
        <v>119</v>
      </c>
      <c r="B33" s="9"/>
      <c r="C33" s="9"/>
      <c r="D33" s="9"/>
      <c r="E33" s="9"/>
    </row>
    <row r="34" spans="1:5" s="2" customFormat="1" ht="44.25" customHeight="1" x14ac:dyDescent="0.25">
      <c r="A34" s="182" t="s">
        <v>72</v>
      </c>
      <c r="B34" s="182"/>
      <c r="C34" s="182"/>
      <c r="D34" s="182"/>
      <c r="E34" s="182"/>
    </row>
    <row r="35" spans="1:5" s="2" customFormat="1" ht="33.950000000000003" customHeight="1" x14ac:dyDescent="0.25">
      <c r="A35" s="6" t="s">
        <v>10</v>
      </c>
      <c r="B35" s="6" t="s">
        <v>11</v>
      </c>
      <c r="C35" s="6" t="s">
        <v>12</v>
      </c>
      <c r="D35" s="6" t="s">
        <v>13</v>
      </c>
      <c r="E35" s="6" t="s">
        <v>0</v>
      </c>
    </row>
    <row r="36" spans="1:5" s="2" customFormat="1" ht="33.950000000000003" customHeight="1" x14ac:dyDescent="0.25">
      <c r="A36" s="7" t="s">
        <v>3</v>
      </c>
      <c r="B36" s="10" t="str">
        <f t="array" ref="B36">IFERROR(INDEX(#REF!,SMALL(IF(#REF!=rngInvoice,ROW(#REF!)-ROW(#REF!)), ROW(#REF!)), MATCH($B$6,#REF!, 0)),"")</f>
        <v/>
      </c>
      <c r="C36" s="5" t="s">
        <v>85</v>
      </c>
      <c r="D36" s="5" t="s">
        <v>120</v>
      </c>
      <c r="E36" s="12">
        <v>1185.1099999999999</v>
      </c>
    </row>
    <row r="37" spans="1:5" s="2" customFormat="1" ht="33.950000000000003" customHeight="1" x14ac:dyDescent="0.25">
      <c r="A37" s="7" t="s">
        <v>3</v>
      </c>
      <c r="B37" s="10"/>
      <c r="C37" s="5" t="s">
        <v>85</v>
      </c>
      <c r="D37" s="11" t="s">
        <v>121</v>
      </c>
      <c r="E37" s="12">
        <v>80570.850000000006</v>
      </c>
    </row>
    <row r="38" spans="1:5" ht="33.950000000000003" customHeight="1" x14ac:dyDescent="0.25">
      <c r="A38" s="7" t="s">
        <v>3</v>
      </c>
      <c r="B38" s="10"/>
      <c r="C38" s="5" t="s">
        <v>85</v>
      </c>
      <c r="D38" s="5" t="s">
        <v>74</v>
      </c>
      <c r="E38" s="12">
        <v>15978.85</v>
      </c>
    </row>
    <row r="39" spans="1:5" ht="33.950000000000003" customHeight="1" x14ac:dyDescent="0.25">
      <c r="A39" s="7"/>
      <c r="B39" s="42"/>
      <c r="C39" s="5"/>
      <c r="D39" s="43"/>
      <c r="E39" s="40"/>
    </row>
    <row r="40" spans="1:5" ht="33.950000000000003" customHeight="1" x14ac:dyDescent="0.25">
      <c r="A40" s="30" t="s">
        <v>4</v>
      </c>
      <c r="B40" s="31"/>
      <c r="C40" s="32"/>
      <c r="D40" s="32"/>
      <c r="E40" s="33">
        <f>SUM(E36:E39)</f>
        <v>97734.810000000012</v>
      </c>
    </row>
    <row r="43" spans="1:5" ht="33.950000000000003" customHeight="1" x14ac:dyDescent="0.25">
      <c r="E43" s="8" t="s">
        <v>86</v>
      </c>
    </row>
    <row r="44" spans="1:5" ht="33.950000000000003" customHeight="1" x14ac:dyDescent="0.25">
      <c r="E44" s="8" t="s">
        <v>87</v>
      </c>
    </row>
  </sheetData>
  <sheetProtection selectLockedCells="1"/>
  <mergeCells count="17">
    <mergeCell ref="A30:E3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31:B31"/>
    <mergeCell ref="D31:E31"/>
    <mergeCell ref="A32:B32"/>
    <mergeCell ref="D32:E32"/>
    <mergeCell ref="A34:E34"/>
  </mergeCells>
  <conditionalFormatting sqref="E38:E39 E25:E26 E14:E15 E22 E18:E19">
    <cfRule type="expression" dxfId="354" priority="24">
      <formula>MOD(ROW(),2)=0</formula>
    </cfRule>
    <cfRule type="expression" dxfId="353" priority="25">
      <formula>MOD(ROW(),2)=1</formula>
    </cfRule>
  </conditionalFormatting>
  <conditionalFormatting sqref="A38 A39:B39 D39 C14:D15 A14:A15 A22:D22 A17:A19 C17:D19">
    <cfRule type="expression" dxfId="352" priority="18">
      <formula>MOD(ROW(),2)=0</formula>
    </cfRule>
  </conditionalFormatting>
  <conditionalFormatting sqref="A40:D40">
    <cfRule type="expression" dxfId="351" priority="17">
      <formula>MOD(ROW(),2)=0</formula>
    </cfRule>
  </conditionalFormatting>
  <conditionalFormatting sqref="E40">
    <cfRule type="expression" dxfId="350" priority="15">
      <formula>MOD(ROW(),2)=0</formula>
    </cfRule>
    <cfRule type="expression" dxfId="349" priority="16">
      <formula>MOD(ROW(),2)=1</formula>
    </cfRule>
  </conditionalFormatting>
  <conditionalFormatting sqref="B38 D38">
    <cfRule type="expression" dxfId="348" priority="11">
      <formula>MOD(ROW(),2)=0</formula>
    </cfRule>
  </conditionalFormatting>
  <conditionalFormatting sqref="A36:D36 C37:C39">
    <cfRule type="expression" dxfId="347" priority="10">
      <formula>MOD(ROW(),2)=0</formula>
    </cfRule>
  </conditionalFormatting>
  <conditionalFormatting sqref="E36">
    <cfRule type="expression" dxfId="346" priority="8">
      <formula>MOD(ROW(),2)=0</formula>
    </cfRule>
    <cfRule type="expression" dxfId="345" priority="9">
      <formula>MOD(ROW(),2)=1</formula>
    </cfRule>
  </conditionalFormatting>
  <conditionalFormatting sqref="A24:D24">
    <cfRule type="expression" dxfId="344" priority="7">
      <formula>MOD(ROW(),2)=0</formula>
    </cfRule>
  </conditionalFormatting>
  <conditionalFormatting sqref="D26">
    <cfRule type="expression" dxfId="343" priority="4">
      <formula>MOD(ROW(),2)=0</formula>
    </cfRule>
  </conditionalFormatting>
  <conditionalFormatting sqref="A27:D27 A26 C26 A25:D25">
    <cfRule type="expression" dxfId="342" priority="49">
      <formula>MOD(ROW(),2)=0</formula>
    </cfRule>
  </conditionalFormatting>
  <conditionalFormatting sqref="E27">
    <cfRule type="expression" dxfId="341" priority="47">
      <formula>MOD(ROW(),2)=0</formula>
    </cfRule>
    <cfRule type="expression" dxfId="340" priority="48">
      <formula>MOD(ROW(),2)=1</formula>
    </cfRule>
  </conditionalFormatting>
  <conditionalFormatting sqref="E12">
    <cfRule type="expression" dxfId="339" priority="38">
      <formula>MOD(ROW(),2)=0</formula>
    </cfRule>
    <cfRule type="expression" dxfId="338" priority="39">
      <formula>MOD(ROW(),2)=1</formula>
    </cfRule>
  </conditionalFormatting>
  <conditionalFormatting sqref="E13">
    <cfRule type="expression" dxfId="337" priority="34">
      <formula>MOD(ROW(),2)=0</formula>
    </cfRule>
    <cfRule type="expression" dxfId="336" priority="35">
      <formula>MOD(ROW(),2)=1</formula>
    </cfRule>
  </conditionalFormatting>
  <conditionalFormatting sqref="A10 C10:D10">
    <cfRule type="expression" dxfId="335" priority="46">
      <formula>MOD(ROW(),2)=0</formula>
    </cfRule>
  </conditionalFormatting>
  <conditionalFormatting sqref="E10">
    <cfRule type="expression" dxfId="334" priority="44">
      <formula>MOD(ROW(),2)=0</formula>
    </cfRule>
    <cfRule type="expression" dxfId="333" priority="45">
      <formula>MOD(ROW(),2)=1</formula>
    </cfRule>
  </conditionalFormatting>
  <conditionalFormatting sqref="C11:D11 A11">
    <cfRule type="expression" dxfId="332" priority="43">
      <formula>MOD(ROW(),2)=0</formula>
    </cfRule>
  </conditionalFormatting>
  <conditionalFormatting sqref="E11">
    <cfRule type="expression" dxfId="331" priority="41">
      <formula>MOD(ROW(),2)=0</formula>
    </cfRule>
    <cfRule type="expression" dxfId="330" priority="42">
      <formula>MOD(ROW(),2)=1</formula>
    </cfRule>
  </conditionalFormatting>
  <conditionalFormatting sqref="D12">
    <cfRule type="expression" dxfId="329" priority="40">
      <formula>MOD(ROW(),2)=0</formula>
    </cfRule>
  </conditionalFormatting>
  <conditionalFormatting sqref="C12 A12">
    <cfRule type="expression" dxfId="328" priority="37">
      <formula>MOD(ROW(),2)=0</formula>
    </cfRule>
  </conditionalFormatting>
  <conditionalFormatting sqref="C13:D13 A13">
    <cfRule type="expression" dxfId="327" priority="36">
      <formula>MOD(ROW(),2)=0</formula>
    </cfRule>
  </conditionalFormatting>
  <conditionalFormatting sqref="E17">
    <cfRule type="expression" dxfId="326" priority="32">
      <formula>MOD(ROW(),2)=0</formula>
    </cfRule>
    <cfRule type="expression" dxfId="325" priority="33">
      <formula>MOD(ROW(),2)=1</formula>
    </cfRule>
  </conditionalFormatting>
  <conditionalFormatting sqref="D20">
    <cfRule type="expression" dxfId="324" priority="31">
      <formula>MOD(ROW(),2)=0</formula>
    </cfRule>
  </conditionalFormatting>
  <conditionalFormatting sqref="A20:B20">
    <cfRule type="expression" dxfId="323" priority="30">
      <formula>MOD(ROW(),2)=0</formula>
    </cfRule>
  </conditionalFormatting>
  <conditionalFormatting sqref="E20">
    <cfRule type="expression" dxfId="322" priority="28">
      <formula>MOD(ROW(),2)=0</formula>
    </cfRule>
    <cfRule type="expression" dxfId="321" priority="29">
      <formula>MOD(ROW(),2)=1</formula>
    </cfRule>
  </conditionalFormatting>
  <conditionalFormatting sqref="C20">
    <cfRule type="expression" dxfId="320" priority="27">
      <formula>MOD(ROW(),2)=0</formula>
    </cfRule>
  </conditionalFormatting>
  <conditionalFormatting sqref="E23">
    <cfRule type="expression" dxfId="319" priority="19">
      <formula>MOD(ROW(),2)=0</formula>
    </cfRule>
    <cfRule type="expression" dxfId="318" priority="20">
      <formula>MOD(ROW(),2)=1</formula>
    </cfRule>
  </conditionalFormatting>
  <conditionalFormatting sqref="D21">
    <cfRule type="expression" dxfId="317" priority="26">
      <formula>MOD(ROW(),2)=0</formula>
    </cfRule>
  </conditionalFormatting>
  <conditionalFormatting sqref="A21:C21">
    <cfRule type="expression" dxfId="316" priority="50">
      <formula>MOD(ROW(),2)=0</formula>
    </cfRule>
  </conditionalFormatting>
  <conditionalFormatting sqref="E21">
    <cfRule type="expression" dxfId="315" priority="22">
      <formula>MOD(ROW(),2)=0</formula>
    </cfRule>
    <cfRule type="expression" dxfId="314" priority="23">
      <formula>MOD(ROW(),2)=1</formula>
    </cfRule>
  </conditionalFormatting>
  <conditionalFormatting sqref="A23:D23">
    <cfRule type="expression" dxfId="313" priority="21">
      <formula>MOD(ROW(),2)=0</formula>
    </cfRule>
  </conditionalFormatting>
  <conditionalFormatting sqref="A37:B37 D37">
    <cfRule type="expression" dxfId="312" priority="14">
      <formula>MOD(ROW(),2)=0</formula>
    </cfRule>
  </conditionalFormatting>
  <conditionalFormatting sqref="E37">
    <cfRule type="expression" dxfId="311" priority="12">
      <formula>MOD(ROW(),2)=0</formula>
    </cfRule>
    <cfRule type="expression" dxfId="310" priority="13">
      <formula>MOD(ROW(),2)=1</formula>
    </cfRule>
  </conditionalFormatting>
  <conditionalFormatting sqref="E24">
    <cfRule type="expression" dxfId="309" priority="5">
      <formula>MOD(ROW(),2)=0</formula>
    </cfRule>
    <cfRule type="expression" dxfId="308" priority="6">
      <formula>MOD(ROW(),2)=1</formula>
    </cfRule>
  </conditionalFormatting>
  <conditionalFormatting sqref="A16 C16:D16">
    <cfRule type="expression" dxfId="307" priority="1">
      <formula>MOD(ROW(),2)=0</formula>
    </cfRule>
  </conditionalFormatting>
  <conditionalFormatting sqref="E16">
    <cfRule type="expression" dxfId="306" priority="2">
      <formula>MOD(ROW(),2)=0</formula>
    </cfRule>
    <cfRule type="expression" dxfId="305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8" sqref="K1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5"/>
  <sheetViews>
    <sheetView workbookViewId="0">
      <selection activeCell="H12" sqref="H12"/>
    </sheetView>
  </sheetViews>
  <sheetFormatPr defaultRowHeight="15" x14ac:dyDescent="0.25"/>
  <cols>
    <col min="1" max="1" width="19.7109375" customWidth="1"/>
    <col min="2" max="2" width="18.140625" customWidth="1"/>
    <col min="3" max="3" width="21.140625" customWidth="1"/>
    <col min="5" max="5" width="31.42578125" customWidth="1"/>
  </cols>
  <sheetData>
    <row r="1" ht="31.5" customHeight="1" x14ac:dyDescent="0.25"/>
    <row r="3" ht="15" customHeight="1" x14ac:dyDescent="0.25"/>
    <row r="4" ht="31.5" customHeight="1" x14ac:dyDescent="0.25"/>
    <row r="55" ht="31.5" customHeigh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0"/>
  <sheetViews>
    <sheetView showGridLines="0" topLeftCell="A38" zoomScaleNormal="100" workbookViewId="0">
      <selection activeCell="A25" sqref="A25:E25"/>
    </sheetView>
  </sheetViews>
  <sheetFormatPr defaultColWidth="9" defaultRowHeight="33.950000000000003" customHeight="1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46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47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46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47" t="s">
        <v>41</v>
      </c>
      <c r="D6" s="187" t="s">
        <v>24</v>
      </c>
      <c r="E6" s="187"/>
    </row>
    <row r="7" spans="1:6" s="2" customFormat="1" ht="33.75" customHeight="1" x14ac:dyDescent="0.25">
      <c r="A7" s="45" t="s">
        <v>156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83" t="s">
        <v>25</v>
      </c>
      <c r="B10" s="28">
        <v>21270210680</v>
      </c>
      <c r="C10" s="25" t="s">
        <v>26</v>
      </c>
      <c r="D10" s="25" t="s">
        <v>30</v>
      </c>
      <c r="E10" s="71">
        <v>10.9</v>
      </c>
    </row>
    <row r="11" spans="1:6" s="2" customFormat="1" ht="24.75" customHeight="1" x14ac:dyDescent="0.25">
      <c r="A11" s="85" t="s">
        <v>59</v>
      </c>
      <c r="B11" s="99">
        <v>52508873833</v>
      </c>
      <c r="C11" s="87" t="s">
        <v>26</v>
      </c>
      <c r="D11" s="96" t="s">
        <v>60</v>
      </c>
      <c r="E11" s="71">
        <v>85.41</v>
      </c>
    </row>
    <row r="12" spans="1:6" s="2" customFormat="1" ht="31.5" customHeight="1" x14ac:dyDescent="0.25">
      <c r="A12" s="83" t="s">
        <v>149</v>
      </c>
      <c r="B12" s="28">
        <v>78472307466</v>
      </c>
      <c r="C12" s="25" t="s">
        <v>31</v>
      </c>
      <c r="D12" s="25" t="s">
        <v>30</v>
      </c>
      <c r="E12" s="71">
        <v>182.25</v>
      </c>
    </row>
    <row r="13" spans="1:6" s="2" customFormat="1" ht="30.75" customHeight="1" x14ac:dyDescent="0.25">
      <c r="A13" s="83" t="s">
        <v>147</v>
      </c>
      <c r="B13" s="28">
        <v>30777726033</v>
      </c>
      <c r="C13" s="25" t="s">
        <v>73</v>
      </c>
      <c r="D13" s="25" t="s">
        <v>148</v>
      </c>
      <c r="E13" s="71">
        <v>41.91</v>
      </c>
    </row>
    <row r="14" spans="1:6" s="2" customFormat="1" ht="28.5" customHeight="1" x14ac:dyDescent="0.25">
      <c r="A14" s="83" t="s">
        <v>49</v>
      </c>
      <c r="B14" s="28">
        <v>38016445738</v>
      </c>
      <c r="C14" s="25" t="s">
        <v>50</v>
      </c>
      <c r="D14" s="34" t="s">
        <v>37</v>
      </c>
      <c r="E14" s="71">
        <v>32214</v>
      </c>
    </row>
    <row r="15" spans="1:6" s="2" customFormat="1" ht="33.75" customHeight="1" x14ac:dyDescent="0.25">
      <c r="A15" s="83" t="s">
        <v>49</v>
      </c>
      <c r="B15" s="28">
        <v>38016445738</v>
      </c>
      <c r="C15" s="25" t="s">
        <v>50</v>
      </c>
      <c r="D15" s="39" t="s">
        <v>38</v>
      </c>
      <c r="E15" s="71">
        <v>162.38999999999999</v>
      </c>
    </row>
    <row r="16" spans="1:6" s="2" customFormat="1" ht="33.950000000000003" customHeight="1" x14ac:dyDescent="0.25">
      <c r="A16" s="83" t="s">
        <v>54</v>
      </c>
      <c r="B16" s="36">
        <v>50467974870</v>
      </c>
      <c r="C16" s="37" t="s">
        <v>2</v>
      </c>
      <c r="D16" s="39" t="s">
        <v>38</v>
      </c>
      <c r="E16" s="71">
        <v>716.05</v>
      </c>
    </row>
    <row r="17" spans="1:5" s="2" customFormat="1" ht="33.950000000000003" customHeight="1" x14ac:dyDescent="0.25">
      <c r="A17" s="83" t="s">
        <v>8</v>
      </c>
      <c r="B17" s="29">
        <v>63073332379</v>
      </c>
      <c r="C17" s="25" t="s">
        <v>1</v>
      </c>
      <c r="D17" s="25" t="s">
        <v>44</v>
      </c>
      <c r="E17" s="71">
        <v>788.33</v>
      </c>
    </row>
    <row r="18" spans="1:5" s="2" customFormat="1" ht="33.950000000000003" customHeight="1" x14ac:dyDescent="0.25">
      <c r="A18" s="84" t="s">
        <v>54</v>
      </c>
      <c r="B18" s="36">
        <v>50467974870</v>
      </c>
      <c r="C18" s="37" t="s">
        <v>2</v>
      </c>
      <c r="D18" s="37" t="s">
        <v>45</v>
      </c>
      <c r="E18" s="72">
        <v>197.31</v>
      </c>
    </row>
    <row r="19" spans="1:5" s="2" customFormat="1" ht="33.950000000000003" customHeight="1" x14ac:dyDescent="0.25">
      <c r="A19" s="83" t="s">
        <v>6</v>
      </c>
      <c r="B19" s="29">
        <v>81793146560</v>
      </c>
      <c r="C19" s="25" t="s">
        <v>1</v>
      </c>
      <c r="D19" s="26" t="s">
        <v>7</v>
      </c>
      <c r="E19" s="71">
        <v>155.25</v>
      </c>
    </row>
    <row r="20" spans="1:5" s="2" customFormat="1" ht="33.950000000000003" customHeight="1" x14ac:dyDescent="0.25">
      <c r="A20" s="83" t="s">
        <v>6</v>
      </c>
      <c r="B20" s="29">
        <v>81793146560</v>
      </c>
      <c r="C20" s="25" t="s">
        <v>1</v>
      </c>
      <c r="D20" s="26" t="s">
        <v>47</v>
      </c>
      <c r="E20" s="71">
        <v>112</v>
      </c>
    </row>
    <row r="21" spans="1:5" s="2" customFormat="1" ht="33.950000000000003" customHeight="1" x14ac:dyDescent="0.25">
      <c r="A21" s="83" t="s">
        <v>5</v>
      </c>
      <c r="B21" s="29">
        <v>87311810356</v>
      </c>
      <c r="C21" s="25" t="s">
        <v>2</v>
      </c>
      <c r="D21" s="26" t="s">
        <v>46</v>
      </c>
      <c r="E21" s="71">
        <v>35.869999999999997</v>
      </c>
    </row>
    <row r="22" spans="1:5" s="2" customFormat="1" ht="33.950000000000003" customHeight="1" x14ac:dyDescent="0.25">
      <c r="A22" s="83" t="s">
        <v>63</v>
      </c>
      <c r="B22" s="29">
        <v>69086932380</v>
      </c>
      <c r="C22" s="25" t="s">
        <v>31</v>
      </c>
      <c r="D22" s="26" t="s">
        <v>48</v>
      </c>
      <c r="E22" s="71">
        <v>69.290000000000006</v>
      </c>
    </row>
    <row r="23" spans="1:5" s="2" customFormat="1" ht="33.950000000000003" customHeight="1" x14ac:dyDescent="0.25">
      <c r="A23" s="84" t="s">
        <v>146</v>
      </c>
      <c r="B23" s="36">
        <v>89516372197</v>
      </c>
      <c r="C23" s="25" t="s">
        <v>31</v>
      </c>
      <c r="D23" s="37" t="s">
        <v>45</v>
      </c>
      <c r="E23" s="72">
        <v>94.76</v>
      </c>
    </row>
    <row r="24" spans="1:5" s="2" customFormat="1" ht="33.950000000000003" customHeight="1" x14ac:dyDescent="0.25">
      <c r="A24" s="84" t="s">
        <v>94</v>
      </c>
      <c r="B24" s="93">
        <v>23495584640</v>
      </c>
      <c r="C24" s="94" t="s">
        <v>73</v>
      </c>
      <c r="D24" s="95" t="s">
        <v>64</v>
      </c>
      <c r="E24" s="72">
        <v>119</v>
      </c>
    </row>
    <row r="25" spans="1:5" s="2" customFormat="1" ht="33.950000000000003" customHeight="1" x14ac:dyDescent="0.25">
      <c r="A25" s="84" t="s">
        <v>91</v>
      </c>
      <c r="B25" s="36">
        <v>55945864193</v>
      </c>
      <c r="C25" s="37" t="s">
        <v>26</v>
      </c>
      <c r="D25" s="39" t="s">
        <v>64</v>
      </c>
      <c r="E25" s="72">
        <v>33.18</v>
      </c>
    </row>
    <row r="26" spans="1:5" s="2" customFormat="1" ht="33.950000000000003" customHeight="1" x14ac:dyDescent="0.25">
      <c r="A26" s="84" t="s">
        <v>145</v>
      </c>
      <c r="B26" s="36">
        <v>12050199147</v>
      </c>
      <c r="C26" s="37" t="s">
        <v>26</v>
      </c>
      <c r="D26" s="39" t="s">
        <v>64</v>
      </c>
      <c r="E26" s="72">
        <v>6850</v>
      </c>
    </row>
    <row r="27" spans="1:5" s="2" customFormat="1" ht="33.950000000000003" customHeight="1" x14ac:dyDescent="0.25">
      <c r="A27" s="83" t="s">
        <v>57</v>
      </c>
      <c r="B27" s="29">
        <v>56826138353</v>
      </c>
      <c r="C27" s="25" t="s">
        <v>26</v>
      </c>
      <c r="D27" s="25" t="s">
        <v>65</v>
      </c>
      <c r="E27" s="71">
        <v>5.07</v>
      </c>
    </row>
    <row r="28" spans="1:5" s="2" customFormat="1" ht="33.950000000000003" customHeight="1" x14ac:dyDescent="0.25">
      <c r="A28" s="83" t="s">
        <v>57</v>
      </c>
      <c r="B28" s="29">
        <v>56826138353</v>
      </c>
      <c r="C28" s="25" t="s">
        <v>26</v>
      </c>
      <c r="D28" s="25" t="s">
        <v>65</v>
      </c>
      <c r="E28" s="71">
        <v>11.3</v>
      </c>
    </row>
    <row r="29" spans="1:5" s="2" customFormat="1" ht="33.950000000000003" customHeight="1" x14ac:dyDescent="0.25">
      <c r="A29" s="83" t="s">
        <v>56</v>
      </c>
      <c r="B29" s="28">
        <v>38812451417</v>
      </c>
      <c r="C29" s="25" t="s">
        <v>26</v>
      </c>
      <c r="D29" s="25" t="s">
        <v>66</v>
      </c>
      <c r="E29" s="71">
        <v>193.36</v>
      </c>
    </row>
    <row r="30" spans="1:5" s="2" customFormat="1" ht="33.950000000000003" customHeight="1" x14ac:dyDescent="0.25">
      <c r="A30" s="83" t="s">
        <v>28</v>
      </c>
      <c r="B30" s="29">
        <v>4201603871</v>
      </c>
      <c r="C30" s="25" t="s">
        <v>26</v>
      </c>
      <c r="D30" s="25" t="s">
        <v>29</v>
      </c>
      <c r="E30" s="71">
        <v>41.48</v>
      </c>
    </row>
    <row r="31" spans="1:5" s="2" customFormat="1" ht="33.950000000000003" customHeight="1" x14ac:dyDescent="0.25">
      <c r="A31" s="83" t="s">
        <v>28</v>
      </c>
      <c r="B31" s="29">
        <v>4201603872</v>
      </c>
      <c r="C31" s="25" t="s">
        <v>26</v>
      </c>
      <c r="D31" s="25" t="s">
        <v>106</v>
      </c>
      <c r="E31" s="71">
        <v>41.48</v>
      </c>
    </row>
    <row r="32" spans="1:5" s="2" customFormat="1" ht="33.950000000000003" customHeight="1" x14ac:dyDescent="0.25">
      <c r="A32" s="84" t="s">
        <v>61</v>
      </c>
      <c r="B32" s="36">
        <v>10133376712</v>
      </c>
      <c r="C32" s="37" t="s">
        <v>62</v>
      </c>
      <c r="D32" s="26" t="s">
        <v>69</v>
      </c>
      <c r="E32" s="72">
        <v>75</v>
      </c>
    </row>
    <row r="33" spans="1:5" s="2" customFormat="1" ht="33.950000000000003" customHeight="1" x14ac:dyDescent="0.25">
      <c r="A33" s="84" t="s">
        <v>51</v>
      </c>
      <c r="B33" s="36">
        <v>84456801514</v>
      </c>
      <c r="C33" s="37" t="s">
        <v>52</v>
      </c>
      <c r="D33" s="37" t="s">
        <v>68</v>
      </c>
      <c r="E33" s="72">
        <v>26.54</v>
      </c>
    </row>
    <row r="34" spans="1:5" s="2" customFormat="1" ht="44.25" customHeight="1" x14ac:dyDescent="0.25">
      <c r="A34" s="84" t="s">
        <v>9</v>
      </c>
      <c r="B34" s="28">
        <v>85821130368</v>
      </c>
      <c r="C34" s="25" t="s">
        <v>1</v>
      </c>
      <c r="D34" s="25" t="s">
        <v>14</v>
      </c>
      <c r="E34" s="72">
        <v>1.66</v>
      </c>
    </row>
    <row r="35" spans="1:5" s="2" customFormat="1" ht="33.950000000000003" customHeight="1" x14ac:dyDescent="0.25">
      <c r="A35" s="83" t="s">
        <v>93</v>
      </c>
      <c r="B35" s="24">
        <v>97748123085</v>
      </c>
      <c r="C35" s="25" t="s">
        <v>1</v>
      </c>
      <c r="D35" s="26" t="s">
        <v>88</v>
      </c>
      <c r="E35" s="71">
        <v>70</v>
      </c>
    </row>
    <row r="36" spans="1:5" s="2" customFormat="1" ht="33.950000000000003" customHeight="1" x14ac:dyDescent="0.25">
      <c r="A36" s="83" t="s">
        <v>8</v>
      </c>
      <c r="B36" s="29">
        <v>63073332379</v>
      </c>
      <c r="C36" s="25" t="s">
        <v>1</v>
      </c>
      <c r="D36" s="25" t="s">
        <v>44</v>
      </c>
      <c r="E36" s="71">
        <v>788.33</v>
      </c>
    </row>
    <row r="37" spans="1:5" s="2" customFormat="1" ht="33.950000000000003" customHeight="1" x14ac:dyDescent="0.25">
      <c r="A37" s="83" t="s">
        <v>58</v>
      </c>
      <c r="B37" s="24">
        <v>68419124305</v>
      </c>
      <c r="C37" s="25" t="s">
        <v>1</v>
      </c>
      <c r="D37" s="37" t="s">
        <v>67</v>
      </c>
      <c r="E37" s="71">
        <v>21.24</v>
      </c>
    </row>
    <row r="38" spans="1:5" ht="33.950000000000003" customHeight="1" x14ac:dyDescent="0.25">
      <c r="A38" s="83" t="s">
        <v>53</v>
      </c>
      <c r="B38" s="24">
        <v>85821130368</v>
      </c>
      <c r="C38" s="25" t="s">
        <v>1</v>
      </c>
      <c r="D38" s="26" t="s">
        <v>70</v>
      </c>
      <c r="E38" s="71">
        <v>8.3000000000000007</v>
      </c>
    </row>
    <row r="39" spans="1:5" ht="33.950000000000003" customHeight="1" x14ac:dyDescent="0.25">
      <c r="A39" s="84" t="s">
        <v>163</v>
      </c>
      <c r="B39" s="102">
        <v>60174672203</v>
      </c>
      <c r="C39" s="94" t="s">
        <v>164</v>
      </c>
      <c r="D39" s="94" t="s">
        <v>165</v>
      </c>
      <c r="E39" s="72">
        <v>402.95</v>
      </c>
    </row>
    <row r="40" spans="1:5" ht="33.950000000000003" customHeight="1" x14ac:dyDescent="0.25">
      <c r="A40" s="83" t="s">
        <v>59</v>
      </c>
      <c r="B40" s="24">
        <v>52508873833</v>
      </c>
      <c r="C40" s="25" t="s">
        <v>26</v>
      </c>
      <c r="D40" s="26" t="s">
        <v>60</v>
      </c>
      <c r="E40" s="71">
        <v>71.8</v>
      </c>
    </row>
    <row r="41" spans="1:5" ht="33.950000000000003" customHeight="1" x14ac:dyDescent="0.25">
      <c r="A41" s="84" t="s">
        <v>78</v>
      </c>
      <c r="B41" s="42">
        <v>55868535067</v>
      </c>
      <c r="C41" s="43" t="s">
        <v>27</v>
      </c>
      <c r="D41" s="43" t="s">
        <v>79</v>
      </c>
      <c r="E41" s="72">
        <v>19037.439999999999</v>
      </c>
    </row>
    <row r="42" spans="1:5" ht="33.950000000000003" customHeight="1" x14ac:dyDescent="0.25">
      <c r="A42" s="84" t="s">
        <v>80</v>
      </c>
      <c r="B42" s="42">
        <v>79478632402</v>
      </c>
      <c r="C42" s="43" t="s">
        <v>31</v>
      </c>
      <c r="D42" s="26" t="s">
        <v>83</v>
      </c>
      <c r="E42" s="72">
        <v>2398.5</v>
      </c>
    </row>
    <row r="43" spans="1:5" ht="33.950000000000003" customHeight="1" x14ac:dyDescent="0.25">
      <c r="A43" s="84" t="s">
        <v>80</v>
      </c>
      <c r="B43" s="42">
        <v>79478632403</v>
      </c>
      <c r="C43" s="43" t="s">
        <v>31</v>
      </c>
      <c r="D43" s="26" t="s">
        <v>140</v>
      </c>
      <c r="E43" s="72">
        <v>1149.5</v>
      </c>
    </row>
    <row r="44" spans="1:5" ht="33.950000000000003" customHeight="1" x14ac:dyDescent="0.25">
      <c r="A44" s="84" t="s">
        <v>81</v>
      </c>
      <c r="B44" s="42">
        <v>10612971800</v>
      </c>
      <c r="C44" s="43" t="s">
        <v>31</v>
      </c>
      <c r="D44" s="26" t="s">
        <v>83</v>
      </c>
      <c r="E44" s="72">
        <v>648.24</v>
      </c>
    </row>
    <row r="45" spans="1:5" ht="33.950000000000003" customHeight="1" x14ac:dyDescent="0.25">
      <c r="A45" s="84" t="s">
        <v>84</v>
      </c>
      <c r="B45" s="42">
        <v>47432874968</v>
      </c>
      <c r="C45" s="43" t="s">
        <v>1</v>
      </c>
      <c r="D45" s="26" t="s">
        <v>83</v>
      </c>
      <c r="E45" s="72">
        <v>18.32</v>
      </c>
    </row>
    <row r="46" spans="1:5" ht="33.950000000000003" customHeight="1" x14ac:dyDescent="0.25">
      <c r="A46" s="84" t="s">
        <v>49</v>
      </c>
      <c r="B46" s="28">
        <v>38016445738</v>
      </c>
      <c r="C46" s="43" t="s">
        <v>82</v>
      </c>
      <c r="D46" s="26" t="s">
        <v>83</v>
      </c>
      <c r="E46" s="72">
        <v>452.22</v>
      </c>
    </row>
    <row r="47" spans="1:5" ht="33.950000000000003" customHeight="1" x14ac:dyDescent="0.25">
      <c r="A47" s="30" t="s">
        <v>4</v>
      </c>
      <c r="B47" s="31"/>
      <c r="C47" s="32"/>
      <c r="D47" s="32"/>
      <c r="E47" s="33">
        <f>SUM(E10:E46)</f>
        <v>67330.630000000034</v>
      </c>
    </row>
    <row r="50" spans="1:5" ht="33.950000000000003" customHeight="1" thickBot="1" x14ac:dyDescent="0.3">
      <c r="A50" s="183" t="s">
        <v>15</v>
      </c>
      <c r="B50" s="183"/>
      <c r="C50" s="183"/>
      <c r="D50" s="183"/>
      <c r="E50" s="183"/>
    </row>
    <row r="51" spans="1:5" ht="33.950000000000003" customHeight="1" thickTop="1" x14ac:dyDescent="0.25">
      <c r="A51" s="188" t="s">
        <v>20</v>
      </c>
      <c r="B51" s="188"/>
      <c r="C51" s="46" t="s">
        <v>22</v>
      </c>
      <c r="D51" s="185" t="s">
        <v>23</v>
      </c>
      <c r="E51" s="185"/>
    </row>
    <row r="52" spans="1:5" ht="33.950000000000003" customHeight="1" x14ac:dyDescent="0.25">
      <c r="A52" s="186" t="s">
        <v>21</v>
      </c>
      <c r="B52" s="186"/>
      <c r="C52" s="47" t="s">
        <v>41</v>
      </c>
      <c r="D52" s="187" t="s">
        <v>24</v>
      </c>
      <c r="E52" s="187"/>
    </row>
    <row r="53" spans="1:5" ht="33.950000000000003" customHeight="1" x14ac:dyDescent="0.25">
      <c r="A53" s="45" t="s">
        <v>156</v>
      </c>
      <c r="B53" s="9"/>
      <c r="C53" s="9"/>
      <c r="D53" s="9"/>
      <c r="E53" s="9"/>
    </row>
    <row r="54" spans="1:5" ht="33.950000000000003" customHeight="1" x14ac:dyDescent="0.25">
      <c r="A54" s="182" t="s">
        <v>72</v>
      </c>
      <c r="B54" s="182"/>
      <c r="C54" s="182"/>
      <c r="D54" s="182"/>
      <c r="E54" s="182"/>
    </row>
    <row r="55" spans="1:5" ht="33.950000000000003" customHeight="1" x14ac:dyDescent="0.25">
      <c r="A55" s="6" t="s">
        <v>10</v>
      </c>
      <c r="B55" s="6" t="s">
        <v>11</v>
      </c>
      <c r="C55" s="6" t="s">
        <v>12</v>
      </c>
      <c r="D55" s="6" t="s">
        <v>13</v>
      </c>
      <c r="E55" s="6" t="s">
        <v>0</v>
      </c>
    </row>
    <row r="56" spans="1:5" ht="33.950000000000003" customHeight="1" x14ac:dyDescent="0.25">
      <c r="A56" s="7" t="s">
        <v>3</v>
      </c>
      <c r="B56" s="10" t="str">
        <f t="array" ref="B56">IFERROR(INDEX(#REF!,SMALL(IF(#REF!=rngInvoice,ROW(#REF!)-ROW(#REF!)), ROW(#REF!)), MATCH($B$6,#REF!, 0)),"")</f>
        <v/>
      </c>
      <c r="C56" s="5" t="s">
        <v>85</v>
      </c>
      <c r="D56" s="5" t="s">
        <v>150</v>
      </c>
      <c r="E56" s="82">
        <v>2510.16</v>
      </c>
    </row>
    <row r="57" spans="1:5" ht="33.950000000000003" customHeight="1" x14ac:dyDescent="0.25">
      <c r="A57" s="7" t="s">
        <v>3</v>
      </c>
      <c r="B57" s="10"/>
      <c r="C57" s="5" t="s">
        <v>85</v>
      </c>
      <c r="D57" s="11" t="s">
        <v>151</v>
      </c>
      <c r="E57" s="82">
        <v>85861.17</v>
      </c>
    </row>
    <row r="58" spans="1:5" ht="33.950000000000003" customHeight="1" x14ac:dyDescent="0.25">
      <c r="A58" s="7" t="s">
        <v>3</v>
      </c>
      <c r="B58" s="10"/>
      <c r="C58" s="5" t="s">
        <v>85</v>
      </c>
      <c r="D58" s="5" t="s">
        <v>74</v>
      </c>
      <c r="E58" s="82">
        <v>13837.16</v>
      </c>
    </row>
    <row r="59" spans="1:5" ht="33.950000000000003" customHeight="1" x14ac:dyDescent="0.25">
      <c r="A59" s="7" t="s">
        <v>3</v>
      </c>
      <c r="B59" s="42" t="str">
        <f t="array" ref="B59">IFERROR(INDEX(#REF!,SMALL(IF(#REF!=rngInvoice,ROW(#REF!)-ROW(#REF!)), ROW(#REF!)), MATCH($B$6,#REF!, 0)),"")</f>
        <v/>
      </c>
      <c r="C59" s="5" t="s">
        <v>85</v>
      </c>
      <c r="D59" s="43" t="s">
        <v>90</v>
      </c>
      <c r="E59" s="72">
        <v>194</v>
      </c>
    </row>
    <row r="60" spans="1:5" ht="33.950000000000003" customHeight="1" x14ac:dyDescent="0.25">
      <c r="A60" s="7" t="s">
        <v>75</v>
      </c>
      <c r="B60" s="28"/>
      <c r="C60" s="5" t="s">
        <v>26</v>
      </c>
      <c r="D60" s="11" t="s">
        <v>144</v>
      </c>
      <c r="E60" s="71">
        <v>3390</v>
      </c>
    </row>
    <row r="61" spans="1:5" ht="33.950000000000003" customHeight="1" x14ac:dyDescent="0.25">
      <c r="A61" s="7" t="s">
        <v>76</v>
      </c>
      <c r="B61" s="36" t="str">
        <f t="array" ref="B61">IFERROR(INDEX(#REF!,SMALL(IF(#REF!=rngInvoice,ROW(#REF!)-ROW(#REF!)), ROW(95:95)), MATCH($B$6,#REF!, 0)),"")</f>
        <v/>
      </c>
      <c r="C61" s="5" t="s">
        <v>26</v>
      </c>
      <c r="D61" s="11" t="s">
        <v>74</v>
      </c>
      <c r="E61" s="71">
        <v>559.35</v>
      </c>
    </row>
    <row r="62" spans="1:5" ht="33.950000000000003" customHeight="1" x14ac:dyDescent="0.25">
      <c r="A62" s="7" t="s">
        <v>76</v>
      </c>
      <c r="B62" s="36" t="str">
        <f t="array" ref="B62">IFERROR(INDEX(#REF!,SMALL(IF(#REF!=rngInvoice,ROW(#REF!)-ROW(#REF!)), ROW(96:96)), MATCH($B$6,#REF!, 0)),"")</f>
        <v/>
      </c>
      <c r="C62" s="5" t="s">
        <v>26</v>
      </c>
      <c r="D62" s="11" t="s">
        <v>77</v>
      </c>
      <c r="E62" s="72">
        <v>190</v>
      </c>
    </row>
    <row r="63" spans="1:5" ht="33.950000000000003" customHeight="1" x14ac:dyDescent="0.25">
      <c r="A63" s="41"/>
      <c r="B63" s="44"/>
      <c r="C63" s="43"/>
      <c r="D63" s="43"/>
      <c r="E63" s="40"/>
    </row>
    <row r="64" spans="1:5" ht="33.950000000000003" customHeight="1" x14ac:dyDescent="0.25">
      <c r="A64" s="41"/>
      <c r="B64" s="44"/>
      <c r="C64" s="43"/>
      <c r="D64" s="43"/>
      <c r="E64" s="40"/>
    </row>
    <row r="65" spans="1:5" ht="33.950000000000003" customHeight="1" x14ac:dyDescent="0.25">
      <c r="A65" s="7"/>
      <c r="B65" s="36"/>
      <c r="C65" s="43"/>
      <c r="D65" s="43"/>
      <c r="E65" s="38"/>
    </row>
    <row r="66" spans="1:5" ht="33.950000000000003" customHeight="1" x14ac:dyDescent="0.25">
      <c r="A66" s="30" t="s">
        <v>4</v>
      </c>
      <c r="B66" s="31"/>
      <c r="C66" s="32"/>
      <c r="D66" s="32"/>
      <c r="E66" s="33">
        <f>SUM(E56:E65)</f>
        <v>106541.84000000001</v>
      </c>
    </row>
    <row r="69" spans="1:5" ht="33.950000000000003" customHeight="1" x14ac:dyDescent="0.25">
      <c r="E69" s="8" t="s">
        <v>86</v>
      </c>
    </row>
    <row r="70" spans="1:5" ht="33.950000000000003" customHeight="1" x14ac:dyDescent="0.25">
      <c r="E70" s="8" t="s">
        <v>87</v>
      </c>
    </row>
  </sheetData>
  <sheetProtection selectLockedCells="1"/>
  <mergeCells count="17">
    <mergeCell ref="A4:E4"/>
    <mergeCell ref="A5:B5"/>
    <mergeCell ref="D5:E5"/>
    <mergeCell ref="A1:E1"/>
    <mergeCell ref="A2:B2"/>
    <mergeCell ref="A3:B3"/>
    <mergeCell ref="D2:E2"/>
    <mergeCell ref="D3:E3"/>
    <mergeCell ref="A52:B52"/>
    <mergeCell ref="D52:E52"/>
    <mergeCell ref="A54:E54"/>
    <mergeCell ref="A6:B6"/>
    <mergeCell ref="D6:E6"/>
    <mergeCell ref="A8:E8"/>
    <mergeCell ref="A50:E50"/>
    <mergeCell ref="A51:B51"/>
    <mergeCell ref="D51:E51"/>
  </mergeCells>
  <conditionalFormatting sqref="E29 E58:E60 E63:E64 E41:E46 E15:E16 E22:E24 E10 E12:E13">
    <cfRule type="expression" dxfId="1181" priority="54">
      <formula>MOD(ROW(),2)=0</formula>
    </cfRule>
    <cfRule type="expression" dxfId="1180" priority="55">
      <formula>MOD(ROW(),2)=1</formula>
    </cfRule>
  </conditionalFormatting>
  <conditionalFormatting sqref="C60 A58 A60 A59:B59 D59 D32 A63:A64 C63:D65 A42:D45 A15:A16 C15:D16 D24:D26 A22:A24 C22:D22 C23:C24 C10 A10 C12:D13 A12:A13">
    <cfRule type="expression" dxfId="1179" priority="48">
      <formula>MOD(ROW(),2)=0</formula>
    </cfRule>
  </conditionalFormatting>
  <conditionalFormatting sqref="A66:D66">
    <cfRule type="expression" dxfId="1178" priority="45">
      <formula>MOD(ROW(),2)=0</formula>
    </cfRule>
  </conditionalFormatting>
  <conditionalFormatting sqref="E66">
    <cfRule type="expression" dxfId="1177" priority="43">
      <formula>MOD(ROW(),2)=0</formula>
    </cfRule>
    <cfRule type="expression" dxfId="1176" priority="44">
      <formula>MOD(ROW(),2)=1</formula>
    </cfRule>
  </conditionalFormatting>
  <conditionalFormatting sqref="B58 D58">
    <cfRule type="expression" dxfId="1175" priority="36">
      <formula>MOD(ROW(),2)=0</formula>
    </cfRule>
  </conditionalFormatting>
  <conditionalFormatting sqref="A56:D56 C57:C59">
    <cfRule type="expression" dxfId="1174" priority="35">
      <formula>MOD(ROW(),2)=0</formula>
    </cfRule>
  </conditionalFormatting>
  <conditionalFormatting sqref="E56">
    <cfRule type="expression" dxfId="1173" priority="33">
      <formula>MOD(ROW(),2)=0</formula>
    </cfRule>
    <cfRule type="expression" dxfId="1172" priority="34">
      <formula>MOD(ROW(),2)=1</formula>
    </cfRule>
  </conditionalFormatting>
  <conditionalFormatting sqref="C61:C62 A61:A62">
    <cfRule type="expression" dxfId="1171" priority="26">
      <formula>MOD(ROW(),2)=0</formula>
    </cfRule>
  </conditionalFormatting>
  <conditionalFormatting sqref="D61:D62">
    <cfRule type="expression" dxfId="1170" priority="23">
      <formula>MOD(ROW(),2)=0</formula>
    </cfRule>
  </conditionalFormatting>
  <conditionalFormatting sqref="A40:D40">
    <cfRule type="expression" dxfId="1169" priority="22">
      <formula>MOD(ROW(),2)=0</formula>
    </cfRule>
  </conditionalFormatting>
  <conditionalFormatting sqref="D46">
    <cfRule type="expression" dxfId="1168" priority="19">
      <formula>MOD(ROW(),2)=0</formula>
    </cfRule>
  </conditionalFormatting>
  <conditionalFormatting sqref="A27:A29 C27:D29 A47:D47 A65 A41:D41 A46 C46 A18 C18:D18">
    <cfRule type="expression" dxfId="1167" priority="115">
      <formula>MOD(ROW(),2)=0</formula>
    </cfRule>
  </conditionalFormatting>
  <conditionalFormatting sqref="E47 E28 E18 E65">
    <cfRule type="expression" dxfId="1166" priority="113">
      <formula>MOD(ROW(),2)=0</formula>
    </cfRule>
    <cfRule type="expression" dxfId="1165" priority="114">
      <formula>MOD(ROW(),2)=1</formula>
    </cfRule>
  </conditionalFormatting>
  <conditionalFormatting sqref="E20">
    <cfRule type="expression" dxfId="1164" priority="104">
      <formula>MOD(ROW(),2)=0</formula>
    </cfRule>
    <cfRule type="expression" dxfId="1163" priority="105">
      <formula>MOD(ROW(),2)=1</formula>
    </cfRule>
  </conditionalFormatting>
  <conditionalFormatting sqref="E21">
    <cfRule type="expression" dxfId="1162" priority="100">
      <formula>MOD(ROW(),2)=0</formula>
    </cfRule>
    <cfRule type="expression" dxfId="1161" priority="101">
      <formula>MOD(ROW(),2)=1</formula>
    </cfRule>
  </conditionalFormatting>
  <conditionalFormatting sqref="A17 C17:D17">
    <cfRule type="expression" dxfId="1160" priority="112">
      <formula>MOD(ROW(),2)=0</formula>
    </cfRule>
  </conditionalFormatting>
  <conditionalFormatting sqref="E17">
    <cfRule type="expression" dxfId="1159" priority="110">
      <formula>MOD(ROW(),2)=0</formula>
    </cfRule>
    <cfRule type="expression" dxfId="1158" priority="111">
      <formula>MOD(ROW(),2)=1</formula>
    </cfRule>
  </conditionalFormatting>
  <conditionalFormatting sqref="C19:D19 A19">
    <cfRule type="expression" dxfId="1157" priority="109">
      <formula>MOD(ROW(),2)=0</formula>
    </cfRule>
  </conditionalFormatting>
  <conditionalFormatting sqref="E19">
    <cfRule type="expression" dxfId="1156" priority="107">
      <formula>MOD(ROW(),2)=0</formula>
    </cfRule>
    <cfRule type="expression" dxfId="1155" priority="108">
      <formula>MOD(ROW(),2)=1</formula>
    </cfRule>
  </conditionalFormatting>
  <conditionalFormatting sqref="D20">
    <cfRule type="expression" dxfId="1154" priority="106">
      <formula>MOD(ROW(),2)=0</formula>
    </cfRule>
  </conditionalFormatting>
  <conditionalFormatting sqref="C20 A20">
    <cfRule type="expression" dxfId="1153" priority="103">
      <formula>MOD(ROW(),2)=0</formula>
    </cfRule>
  </conditionalFormatting>
  <conditionalFormatting sqref="C21:D21 A21">
    <cfRule type="expression" dxfId="1152" priority="102">
      <formula>MOD(ROW(),2)=0</formula>
    </cfRule>
  </conditionalFormatting>
  <conditionalFormatting sqref="E27">
    <cfRule type="expression" dxfId="1151" priority="89">
      <formula>MOD(ROW(),2)=0</formula>
    </cfRule>
    <cfRule type="expression" dxfId="1150" priority="90">
      <formula>MOD(ROW(),2)=1</formula>
    </cfRule>
  </conditionalFormatting>
  <conditionalFormatting sqref="A25:A26 C25:C26">
    <cfRule type="expression" dxfId="1149" priority="93">
      <formula>MOD(ROW(),2)=0</formula>
    </cfRule>
  </conditionalFormatting>
  <conditionalFormatting sqref="E25:E26">
    <cfRule type="expression" dxfId="1148" priority="91">
      <formula>MOD(ROW(),2)=0</formula>
    </cfRule>
    <cfRule type="expression" dxfId="1147" priority="92">
      <formula>MOD(ROW(),2)=1</formula>
    </cfRule>
  </conditionalFormatting>
  <conditionalFormatting sqref="C30:D31 A30:A31">
    <cfRule type="expression" dxfId="1146" priority="82">
      <formula>MOD(ROW(),2)=0</formula>
    </cfRule>
  </conditionalFormatting>
  <conditionalFormatting sqref="E30:E31">
    <cfRule type="expression" dxfId="1145" priority="80">
      <formula>MOD(ROW(),2)=0</formula>
    </cfRule>
    <cfRule type="expression" dxfId="1144" priority="81">
      <formula>MOD(ROW(),2)=1</formula>
    </cfRule>
  </conditionalFormatting>
  <conditionalFormatting sqref="A32 C32">
    <cfRule type="expression" dxfId="1143" priority="72">
      <formula>MOD(ROW(),2)=0</formula>
    </cfRule>
  </conditionalFormatting>
  <conditionalFormatting sqref="E32">
    <cfRule type="expression" dxfId="1142" priority="70">
      <formula>MOD(ROW(),2)=0</formula>
    </cfRule>
    <cfRule type="expression" dxfId="1141" priority="71">
      <formula>MOD(ROW(),2)=1</formula>
    </cfRule>
  </conditionalFormatting>
  <conditionalFormatting sqref="A33 C33:D33">
    <cfRule type="expression" dxfId="1140" priority="69">
      <formula>MOD(ROW(),2)=0</formula>
    </cfRule>
  </conditionalFormatting>
  <conditionalFormatting sqref="E33">
    <cfRule type="expression" dxfId="1139" priority="67">
      <formula>MOD(ROW(),2)=0</formula>
    </cfRule>
    <cfRule type="expression" dxfId="1138" priority="68">
      <formula>MOD(ROW(),2)=1</formula>
    </cfRule>
  </conditionalFormatting>
  <conditionalFormatting sqref="A35:B35 D35">
    <cfRule type="expression" dxfId="1137" priority="63">
      <formula>MOD(ROW(),2)=0</formula>
    </cfRule>
  </conditionalFormatting>
  <conditionalFormatting sqref="E35">
    <cfRule type="expression" dxfId="1136" priority="61">
      <formula>MOD(ROW(),2)=0</formula>
    </cfRule>
    <cfRule type="expression" dxfId="1135" priority="62">
      <formula>MOD(ROW(),2)=1</formula>
    </cfRule>
  </conditionalFormatting>
  <conditionalFormatting sqref="C34:D34 A34 C35">
    <cfRule type="expression" dxfId="1134" priority="60">
      <formula>MOD(ROW(),2)=0</formula>
    </cfRule>
  </conditionalFormatting>
  <conditionalFormatting sqref="E34">
    <cfRule type="expression" dxfId="1133" priority="58">
      <formula>MOD(ROW(),2)=0</formula>
    </cfRule>
    <cfRule type="expression" dxfId="1132" priority="59">
      <formula>MOD(ROW(),2)=1</formula>
    </cfRule>
  </conditionalFormatting>
  <conditionalFormatting sqref="E38">
    <cfRule type="expression" dxfId="1131" priority="49">
      <formula>MOD(ROW(),2)=0</formula>
    </cfRule>
    <cfRule type="expression" dxfId="1130" priority="50">
      <formula>MOD(ROW(),2)=1</formula>
    </cfRule>
  </conditionalFormatting>
  <conditionalFormatting sqref="D37">
    <cfRule type="expression" dxfId="1129" priority="57">
      <formula>MOD(ROW(),2)=0</formula>
    </cfRule>
  </conditionalFormatting>
  <conditionalFormatting sqref="A37:C37">
    <cfRule type="expression" dxfId="1128" priority="117">
      <formula>MOD(ROW(),2)=0</formula>
    </cfRule>
  </conditionalFormatting>
  <conditionalFormatting sqref="E37">
    <cfRule type="expression" dxfId="1127" priority="52">
      <formula>MOD(ROW(),2)=0</formula>
    </cfRule>
    <cfRule type="expression" dxfId="1126" priority="53">
      <formula>MOD(ROW(),2)=1</formula>
    </cfRule>
  </conditionalFormatting>
  <conditionalFormatting sqref="A38:D38">
    <cfRule type="expression" dxfId="1125" priority="51">
      <formula>MOD(ROW(),2)=0</formula>
    </cfRule>
  </conditionalFormatting>
  <conditionalFormatting sqref="A57:B57 D57">
    <cfRule type="expression" dxfId="1124" priority="39">
      <formula>MOD(ROW(),2)=0</formula>
    </cfRule>
  </conditionalFormatting>
  <conditionalFormatting sqref="E57">
    <cfRule type="expression" dxfId="1123" priority="37">
      <formula>MOD(ROW(),2)=0</formula>
    </cfRule>
    <cfRule type="expression" dxfId="1122" priority="38">
      <formula>MOD(ROW(),2)=1</formula>
    </cfRule>
  </conditionalFormatting>
  <conditionalFormatting sqref="D60">
    <cfRule type="expression" dxfId="1121" priority="27">
      <formula>MOD(ROW(),2)=0</formula>
    </cfRule>
  </conditionalFormatting>
  <conditionalFormatting sqref="E61:E62">
    <cfRule type="expression" dxfId="1120" priority="24">
      <formula>MOD(ROW(),2)=0</formula>
    </cfRule>
    <cfRule type="expression" dxfId="1119" priority="25">
      <formula>MOD(ROW(),2)=1</formula>
    </cfRule>
  </conditionalFormatting>
  <conditionalFormatting sqref="E40">
    <cfRule type="expression" dxfId="1118" priority="20">
      <formula>MOD(ROW(),2)=0</formula>
    </cfRule>
    <cfRule type="expression" dxfId="1117" priority="21">
      <formula>MOD(ROW(),2)=1</formula>
    </cfRule>
  </conditionalFormatting>
  <conditionalFormatting sqref="E14">
    <cfRule type="expression" dxfId="1116" priority="13">
      <formula>MOD(ROW(),2)=0</formula>
    </cfRule>
    <cfRule type="expression" dxfId="1115" priority="14">
      <formula>MOD(ROW(),2)=1</formula>
    </cfRule>
  </conditionalFormatting>
  <conditionalFormatting sqref="C14:D14 A14">
    <cfRule type="expression" dxfId="1114" priority="12">
      <formula>MOD(ROW(),2)=0</formula>
    </cfRule>
  </conditionalFormatting>
  <conditionalFormatting sqref="A36 C36:D36">
    <cfRule type="expression" dxfId="1113" priority="11">
      <formula>MOD(ROW(),2)=0</formula>
    </cfRule>
  </conditionalFormatting>
  <conditionalFormatting sqref="E36">
    <cfRule type="expression" dxfId="1112" priority="9">
      <formula>MOD(ROW(),2)=0</formula>
    </cfRule>
    <cfRule type="expression" dxfId="1111" priority="10">
      <formula>MOD(ROW(),2)=1</formula>
    </cfRule>
  </conditionalFormatting>
  <conditionalFormatting sqref="D23">
    <cfRule type="expression" dxfId="1110" priority="8">
      <formula>MOD(ROW(),2)=0</formula>
    </cfRule>
  </conditionalFormatting>
  <conditionalFormatting sqref="D10">
    <cfRule type="expression" dxfId="1109" priority="7">
      <formula>MOD(ROW(),2)=0</formula>
    </cfRule>
  </conditionalFormatting>
  <conditionalFormatting sqref="A11:D11">
    <cfRule type="expression" dxfId="1108" priority="6">
      <formula>MOD(ROW(),2)=0</formula>
    </cfRule>
  </conditionalFormatting>
  <conditionalFormatting sqref="E11">
    <cfRule type="expression" dxfId="1107" priority="4">
      <formula>MOD(ROW(),2)=0</formula>
    </cfRule>
    <cfRule type="expression" dxfId="1106" priority="5">
      <formula>MOD(ROW(),2)=1</formula>
    </cfRule>
  </conditionalFormatting>
  <conditionalFormatting sqref="E39">
    <cfRule type="expression" dxfId="1105" priority="2">
      <formula>MOD(ROW(),2)=0</formula>
    </cfRule>
    <cfRule type="expression" dxfId="1104" priority="3">
      <formula>MOD(ROW(),2)=1</formula>
    </cfRule>
  </conditionalFormatting>
  <conditionalFormatting sqref="A39:D39">
    <cfRule type="expression" dxfId="1103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8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0"/>
  <sheetViews>
    <sheetView showGridLines="0" topLeftCell="A34" zoomScaleNormal="100" workbookViewId="0">
      <selection activeCell="A28" sqref="A28:E28"/>
    </sheetView>
  </sheetViews>
  <sheetFormatPr defaultColWidth="9" defaultRowHeight="33.950000000000003" customHeight="1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49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50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49" t="s">
        <v>22</v>
      </c>
      <c r="D5" s="185"/>
      <c r="E5" s="185"/>
    </row>
    <row r="6" spans="1:6" s="2" customFormat="1" ht="33.950000000000003" customHeight="1" x14ac:dyDescent="0.25">
      <c r="A6" s="186" t="s">
        <v>21</v>
      </c>
      <c r="B6" s="186"/>
      <c r="C6" s="50" t="s">
        <v>41</v>
      </c>
      <c r="D6" s="187" t="s">
        <v>24</v>
      </c>
      <c r="E6" s="187"/>
    </row>
    <row r="7" spans="1:6" s="2" customFormat="1" ht="33.75" customHeight="1" x14ac:dyDescent="0.25">
      <c r="A7" s="48" t="s">
        <v>152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23"/>
      <c r="B10" s="29"/>
      <c r="C10" s="25"/>
      <c r="D10" s="26"/>
      <c r="E10" s="27">
        <v>0</v>
      </c>
    </row>
    <row r="11" spans="1:6" s="2" customFormat="1" ht="24.75" customHeight="1" x14ac:dyDescent="0.25">
      <c r="A11" s="85" t="s">
        <v>49</v>
      </c>
      <c r="B11" s="86">
        <v>38016445738</v>
      </c>
      <c r="C11" s="87" t="s">
        <v>50</v>
      </c>
      <c r="D11" s="88" t="s">
        <v>37</v>
      </c>
      <c r="E11" s="71">
        <v>263.61</v>
      </c>
    </row>
    <row r="12" spans="1:6" s="2" customFormat="1" ht="31.5" customHeight="1" x14ac:dyDescent="0.25">
      <c r="A12" s="89" t="s">
        <v>54</v>
      </c>
      <c r="B12" s="90">
        <v>50467974870</v>
      </c>
      <c r="C12" s="91" t="s">
        <v>2</v>
      </c>
      <c r="D12" s="92" t="s">
        <v>38</v>
      </c>
      <c r="E12" s="72">
        <v>99.75</v>
      </c>
    </row>
    <row r="13" spans="1:6" s="2" customFormat="1" ht="30.75" customHeight="1" x14ac:dyDescent="0.25">
      <c r="A13" s="85" t="s">
        <v>8</v>
      </c>
      <c r="B13" s="86">
        <v>63073332379</v>
      </c>
      <c r="C13" s="87" t="s">
        <v>1</v>
      </c>
      <c r="D13" s="87" t="s">
        <v>44</v>
      </c>
      <c r="E13" s="71">
        <v>620.17999999999995</v>
      </c>
    </row>
    <row r="14" spans="1:6" s="2" customFormat="1" ht="28.5" customHeight="1" x14ac:dyDescent="0.25">
      <c r="A14" s="85" t="s">
        <v>6</v>
      </c>
      <c r="B14" s="86">
        <v>81793146560</v>
      </c>
      <c r="C14" s="87" t="s">
        <v>1</v>
      </c>
      <c r="D14" s="96" t="s">
        <v>7</v>
      </c>
      <c r="E14" s="71">
        <v>155.25</v>
      </c>
    </row>
    <row r="15" spans="1:6" s="2" customFormat="1" ht="33.75" customHeight="1" x14ac:dyDescent="0.25">
      <c r="A15" s="85" t="s">
        <v>6</v>
      </c>
      <c r="B15" s="86">
        <v>81793146560</v>
      </c>
      <c r="C15" s="87" t="s">
        <v>1</v>
      </c>
      <c r="D15" s="96" t="s">
        <v>47</v>
      </c>
      <c r="E15" s="71">
        <v>112.14</v>
      </c>
    </row>
    <row r="16" spans="1:6" s="2" customFormat="1" ht="33.950000000000003" customHeight="1" x14ac:dyDescent="0.25">
      <c r="A16" s="85" t="s">
        <v>5</v>
      </c>
      <c r="B16" s="86">
        <v>87311810356</v>
      </c>
      <c r="C16" s="87" t="s">
        <v>2</v>
      </c>
      <c r="D16" s="96" t="s">
        <v>46</v>
      </c>
      <c r="E16" s="71">
        <v>57.55</v>
      </c>
    </row>
    <row r="17" spans="1:5" s="2" customFormat="1" ht="33.950000000000003" customHeight="1" x14ac:dyDescent="0.25">
      <c r="A17" s="85" t="s">
        <v>63</v>
      </c>
      <c r="B17" s="86">
        <v>69086932380</v>
      </c>
      <c r="C17" s="87" t="s">
        <v>31</v>
      </c>
      <c r="D17" s="96" t="s">
        <v>48</v>
      </c>
      <c r="E17" s="71">
        <v>69.290000000000006</v>
      </c>
    </row>
    <row r="18" spans="1:5" s="2" customFormat="1" ht="33.950000000000003" customHeight="1" x14ac:dyDescent="0.25">
      <c r="A18" s="89" t="s">
        <v>158</v>
      </c>
      <c r="B18" s="90">
        <v>77614764007</v>
      </c>
      <c r="C18" s="91" t="s">
        <v>27</v>
      </c>
      <c r="D18" s="98" t="s">
        <v>159</v>
      </c>
      <c r="E18" s="72">
        <v>117.5</v>
      </c>
    </row>
    <row r="19" spans="1:5" s="2" customFormat="1" ht="33.950000000000003" customHeight="1" x14ac:dyDescent="0.25">
      <c r="A19" s="83" t="s">
        <v>95</v>
      </c>
      <c r="B19" s="100">
        <v>96946541215</v>
      </c>
      <c r="C19" s="101" t="s">
        <v>1</v>
      </c>
      <c r="D19" s="101" t="s">
        <v>162</v>
      </c>
      <c r="E19" s="71">
        <v>22.5</v>
      </c>
    </row>
    <row r="20" spans="1:5" s="2" customFormat="1" ht="33.950000000000003" customHeight="1" x14ac:dyDescent="0.25">
      <c r="A20" s="89" t="s">
        <v>91</v>
      </c>
      <c r="B20" s="90">
        <v>55945864194</v>
      </c>
      <c r="C20" s="91" t="s">
        <v>26</v>
      </c>
      <c r="D20" s="92" t="s">
        <v>64</v>
      </c>
      <c r="E20" s="72">
        <v>33.18</v>
      </c>
    </row>
    <row r="21" spans="1:5" s="2" customFormat="1" ht="33.950000000000003" customHeight="1" x14ac:dyDescent="0.25">
      <c r="A21" s="85" t="s">
        <v>57</v>
      </c>
      <c r="B21" s="86">
        <v>56826138353</v>
      </c>
      <c r="C21" s="87" t="s">
        <v>26</v>
      </c>
      <c r="D21" s="87" t="s">
        <v>65</v>
      </c>
      <c r="E21" s="71">
        <v>87.44</v>
      </c>
    </row>
    <row r="22" spans="1:5" s="2" customFormat="1" ht="33.950000000000003" customHeight="1" x14ac:dyDescent="0.25">
      <c r="A22" s="85" t="s">
        <v>57</v>
      </c>
      <c r="B22" s="86">
        <v>56826138353</v>
      </c>
      <c r="C22" s="87" t="s">
        <v>26</v>
      </c>
      <c r="D22" s="87" t="s">
        <v>65</v>
      </c>
      <c r="E22" s="71">
        <v>21.68</v>
      </c>
    </row>
    <row r="23" spans="1:5" s="2" customFormat="1" ht="33.950000000000003" customHeight="1" x14ac:dyDescent="0.25">
      <c r="A23" s="85" t="s">
        <v>57</v>
      </c>
      <c r="B23" s="86">
        <v>56826138353</v>
      </c>
      <c r="C23" s="87" t="s">
        <v>26</v>
      </c>
      <c r="D23" s="87" t="s">
        <v>65</v>
      </c>
      <c r="E23" s="71">
        <v>5.07</v>
      </c>
    </row>
    <row r="24" spans="1:5" s="2" customFormat="1" ht="33.950000000000003" customHeight="1" x14ac:dyDescent="0.25">
      <c r="A24" s="85" t="s">
        <v>57</v>
      </c>
      <c r="B24" s="86">
        <v>56826138353</v>
      </c>
      <c r="C24" s="87" t="s">
        <v>26</v>
      </c>
      <c r="D24" s="87" t="s">
        <v>65</v>
      </c>
      <c r="E24" s="71">
        <v>11.3</v>
      </c>
    </row>
    <row r="25" spans="1:5" s="2" customFormat="1" ht="33.950000000000003" customHeight="1" x14ac:dyDescent="0.25">
      <c r="A25" s="85" t="s">
        <v>57</v>
      </c>
      <c r="B25" s="86">
        <v>56826138353</v>
      </c>
      <c r="C25" s="87" t="s">
        <v>26</v>
      </c>
      <c r="D25" s="87" t="s">
        <v>65</v>
      </c>
      <c r="E25" s="71">
        <v>7.15</v>
      </c>
    </row>
    <row r="26" spans="1:5" s="2" customFormat="1" ht="33.950000000000003" customHeight="1" x14ac:dyDescent="0.25">
      <c r="A26" s="85" t="s">
        <v>55</v>
      </c>
      <c r="B26" s="86">
        <v>45392055435</v>
      </c>
      <c r="C26" s="87" t="s">
        <v>1</v>
      </c>
      <c r="D26" s="87" t="s">
        <v>92</v>
      </c>
      <c r="E26" s="71">
        <v>178.88</v>
      </c>
    </row>
    <row r="27" spans="1:5" s="2" customFormat="1" ht="33.950000000000003" customHeight="1" x14ac:dyDescent="0.25">
      <c r="A27" s="85" t="s">
        <v>56</v>
      </c>
      <c r="B27" s="86">
        <v>38812451417</v>
      </c>
      <c r="C27" s="87" t="s">
        <v>26</v>
      </c>
      <c r="D27" s="87" t="s">
        <v>66</v>
      </c>
      <c r="E27" s="71">
        <v>188.08</v>
      </c>
    </row>
    <row r="28" spans="1:5" s="2" customFormat="1" ht="33.950000000000003" customHeight="1" x14ac:dyDescent="0.25">
      <c r="A28" s="85" t="s">
        <v>28</v>
      </c>
      <c r="B28" s="86">
        <v>4201603871</v>
      </c>
      <c r="C28" s="87" t="s">
        <v>26</v>
      </c>
      <c r="D28" s="87" t="s">
        <v>29</v>
      </c>
      <c r="E28" s="71">
        <v>41.48</v>
      </c>
    </row>
    <row r="29" spans="1:5" s="2" customFormat="1" ht="33.950000000000003" customHeight="1" x14ac:dyDescent="0.25">
      <c r="A29" s="89" t="s">
        <v>61</v>
      </c>
      <c r="B29" s="90">
        <v>10133376712</v>
      </c>
      <c r="C29" s="91" t="s">
        <v>62</v>
      </c>
      <c r="D29" s="98" t="s">
        <v>69</v>
      </c>
      <c r="E29" s="72">
        <v>75</v>
      </c>
    </row>
    <row r="30" spans="1:5" s="2" customFormat="1" ht="33.950000000000003" customHeight="1" x14ac:dyDescent="0.25">
      <c r="A30" s="89" t="s">
        <v>51</v>
      </c>
      <c r="B30" s="90">
        <v>84456801514</v>
      </c>
      <c r="C30" s="91" t="s">
        <v>52</v>
      </c>
      <c r="D30" s="91" t="s">
        <v>68</v>
      </c>
      <c r="E30" s="72">
        <v>26.54</v>
      </c>
    </row>
    <row r="31" spans="1:5" s="2" customFormat="1" ht="33.950000000000003" customHeight="1" x14ac:dyDescent="0.25">
      <c r="A31" s="85" t="s">
        <v>160</v>
      </c>
      <c r="B31" s="86">
        <v>30492122828</v>
      </c>
      <c r="C31" s="87" t="s">
        <v>1</v>
      </c>
      <c r="D31" s="87" t="s">
        <v>161</v>
      </c>
      <c r="E31" s="71">
        <v>225</v>
      </c>
    </row>
    <row r="32" spans="1:5" s="2" customFormat="1" ht="33.950000000000003" customHeight="1" x14ac:dyDescent="0.25">
      <c r="A32" s="84" t="s">
        <v>94</v>
      </c>
      <c r="B32" s="93">
        <v>23495584640</v>
      </c>
      <c r="C32" s="94" t="s">
        <v>73</v>
      </c>
      <c r="D32" s="95" t="s">
        <v>157</v>
      </c>
      <c r="E32" s="72">
        <v>120</v>
      </c>
    </row>
    <row r="33" spans="1:5" s="2" customFormat="1" ht="33.950000000000003" customHeight="1" x14ac:dyDescent="0.25">
      <c r="A33" s="84" t="s">
        <v>94</v>
      </c>
      <c r="B33" s="93">
        <v>23495584641</v>
      </c>
      <c r="C33" s="94" t="s">
        <v>73</v>
      </c>
      <c r="D33" s="95" t="s">
        <v>157</v>
      </c>
      <c r="E33" s="72">
        <v>163</v>
      </c>
    </row>
    <row r="34" spans="1:5" s="2" customFormat="1" ht="44.25" customHeight="1" x14ac:dyDescent="0.25">
      <c r="A34" s="85" t="s">
        <v>58</v>
      </c>
      <c r="B34" s="99">
        <v>68419124305</v>
      </c>
      <c r="C34" s="87" t="s">
        <v>1</v>
      </c>
      <c r="D34" s="87" t="s">
        <v>67</v>
      </c>
      <c r="E34" s="71">
        <v>21.24</v>
      </c>
    </row>
    <row r="35" spans="1:5" s="2" customFormat="1" ht="33.950000000000003" customHeight="1" x14ac:dyDescent="0.25">
      <c r="A35" s="85" t="s">
        <v>53</v>
      </c>
      <c r="B35" s="99">
        <v>85821130368</v>
      </c>
      <c r="C35" s="87" t="s">
        <v>1</v>
      </c>
      <c r="D35" s="96" t="s">
        <v>92</v>
      </c>
      <c r="E35" s="71">
        <v>1.66</v>
      </c>
    </row>
    <row r="36" spans="1:5" s="2" customFormat="1" ht="33.950000000000003" customHeight="1" x14ac:dyDescent="0.25">
      <c r="A36" s="85" t="s">
        <v>53</v>
      </c>
      <c r="B36" s="99">
        <v>85821130368</v>
      </c>
      <c r="C36" s="87" t="s">
        <v>1</v>
      </c>
      <c r="D36" s="96" t="s">
        <v>70</v>
      </c>
      <c r="E36" s="71">
        <v>73</v>
      </c>
    </row>
    <row r="37" spans="1:5" s="2" customFormat="1" ht="33.950000000000003" customHeight="1" x14ac:dyDescent="0.25">
      <c r="A37" s="85" t="s">
        <v>59</v>
      </c>
      <c r="B37" s="99">
        <v>52508873833</v>
      </c>
      <c r="C37" s="87" t="s">
        <v>26</v>
      </c>
      <c r="D37" s="96" t="s">
        <v>60</v>
      </c>
      <c r="E37" s="71">
        <v>83.28</v>
      </c>
    </row>
    <row r="38" spans="1:5" ht="33.950000000000003" customHeight="1" x14ac:dyDescent="0.25">
      <c r="A38" s="89" t="s">
        <v>78</v>
      </c>
      <c r="B38" s="97">
        <v>55868535067</v>
      </c>
      <c r="C38" s="91" t="s">
        <v>27</v>
      </c>
      <c r="D38" s="91" t="s">
        <v>79</v>
      </c>
      <c r="E38" s="72">
        <v>26652.41</v>
      </c>
    </row>
    <row r="39" spans="1:5" ht="33.950000000000003" customHeight="1" x14ac:dyDescent="0.25">
      <c r="A39" s="89" t="s">
        <v>78</v>
      </c>
      <c r="B39" s="97">
        <v>55868535068</v>
      </c>
      <c r="C39" s="91" t="s">
        <v>27</v>
      </c>
      <c r="D39" s="91" t="s">
        <v>98</v>
      </c>
      <c r="E39" s="72">
        <v>200</v>
      </c>
    </row>
    <row r="40" spans="1:5" ht="33.950000000000003" customHeight="1" x14ac:dyDescent="0.25">
      <c r="A40" s="84" t="s">
        <v>163</v>
      </c>
      <c r="B40" s="102">
        <v>60174672203</v>
      </c>
      <c r="C40" s="94" t="s">
        <v>164</v>
      </c>
      <c r="D40" s="94" t="s">
        <v>165</v>
      </c>
      <c r="E40" s="72">
        <v>153.6</v>
      </c>
    </row>
    <row r="41" spans="1:5" ht="33.950000000000003" customHeight="1" x14ac:dyDescent="0.25">
      <c r="A41" s="89" t="s">
        <v>80</v>
      </c>
      <c r="B41" s="97">
        <v>79478632402</v>
      </c>
      <c r="C41" s="91" t="s">
        <v>31</v>
      </c>
      <c r="D41" s="98" t="s">
        <v>83</v>
      </c>
      <c r="E41" s="72">
        <v>2552.19</v>
      </c>
    </row>
    <row r="42" spans="1:5" ht="33.950000000000003" customHeight="1" x14ac:dyDescent="0.25">
      <c r="A42" s="89" t="s">
        <v>80</v>
      </c>
      <c r="B42" s="97">
        <v>79478632403</v>
      </c>
      <c r="C42" s="91" t="s">
        <v>31</v>
      </c>
      <c r="D42" s="98" t="s">
        <v>140</v>
      </c>
      <c r="E42" s="72">
        <v>2321.15</v>
      </c>
    </row>
    <row r="43" spans="1:5" ht="33.950000000000003" customHeight="1" x14ac:dyDescent="0.25">
      <c r="A43" s="89" t="s">
        <v>81</v>
      </c>
      <c r="B43" s="97">
        <v>10612971800</v>
      </c>
      <c r="C43" s="91" t="s">
        <v>31</v>
      </c>
      <c r="D43" s="98" t="s">
        <v>83</v>
      </c>
      <c r="E43" s="72">
        <v>377.56</v>
      </c>
    </row>
    <row r="44" spans="1:5" ht="33.950000000000003" customHeight="1" x14ac:dyDescent="0.25">
      <c r="A44" s="89" t="s">
        <v>84</v>
      </c>
      <c r="B44" s="97">
        <v>47432874968</v>
      </c>
      <c r="C44" s="91" t="s">
        <v>1</v>
      </c>
      <c r="D44" s="98" t="s">
        <v>83</v>
      </c>
      <c r="E44" s="72">
        <v>18.32</v>
      </c>
    </row>
    <row r="45" spans="1:5" ht="33.950000000000003" customHeight="1" x14ac:dyDescent="0.25">
      <c r="A45" s="89" t="s">
        <v>84</v>
      </c>
      <c r="B45" s="97">
        <v>47432874969</v>
      </c>
      <c r="C45" s="91" t="s">
        <v>1</v>
      </c>
      <c r="D45" s="98" t="s">
        <v>140</v>
      </c>
      <c r="E45" s="72">
        <v>18.32</v>
      </c>
    </row>
    <row r="46" spans="1:5" ht="33.950000000000003" customHeight="1" x14ac:dyDescent="0.25">
      <c r="A46" s="89" t="s">
        <v>49</v>
      </c>
      <c r="B46" s="90">
        <v>38016445738</v>
      </c>
      <c r="C46" s="91" t="s">
        <v>82</v>
      </c>
      <c r="D46" s="98" t="s">
        <v>83</v>
      </c>
      <c r="E46" s="72">
        <v>680.18</v>
      </c>
    </row>
    <row r="47" spans="1:5" ht="33.950000000000003" customHeight="1" x14ac:dyDescent="0.25">
      <c r="A47" s="30" t="s">
        <v>4</v>
      </c>
      <c r="B47" s="31"/>
      <c r="C47" s="32"/>
      <c r="D47" s="32"/>
      <c r="E47" s="33">
        <f>SUM(E10:E46)</f>
        <v>35854.479999999996</v>
      </c>
    </row>
    <row r="50" spans="1:5" ht="33.950000000000003" customHeight="1" thickBot="1" x14ac:dyDescent="0.3">
      <c r="A50" s="183" t="s">
        <v>15</v>
      </c>
      <c r="B50" s="183"/>
      <c r="C50" s="183"/>
      <c r="D50" s="183"/>
      <c r="E50" s="183"/>
    </row>
    <row r="51" spans="1:5" ht="33.950000000000003" customHeight="1" thickTop="1" x14ac:dyDescent="0.25">
      <c r="A51" s="188" t="s">
        <v>20</v>
      </c>
      <c r="B51" s="188"/>
      <c r="C51" s="49" t="s">
        <v>22</v>
      </c>
      <c r="D51" s="185" t="s">
        <v>23</v>
      </c>
      <c r="E51" s="185"/>
    </row>
    <row r="52" spans="1:5" ht="33.950000000000003" customHeight="1" x14ac:dyDescent="0.25">
      <c r="A52" s="186" t="s">
        <v>21</v>
      </c>
      <c r="B52" s="186"/>
      <c r="C52" s="50" t="s">
        <v>41</v>
      </c>
      <c r="D52" s="187" t="s">
        <v>24</v>
      </c>
      <c r="E52" s="187"/>
    </row>
    <row r="53" spans="1:5" ht="33.950000000000003" customHeight="1" x14ac:dyDescent="0.25">
      <c r="A53" s="48" t="s">
        <v>152</v>
      </c>
      <c r="B53" s="9"/>
      <c r="C53" s="9"/>
      <c r="D53" s="9"/>
      <c r="E53" s="9"/>
    </row>
    <row r="54" spans="1:5" ht="33.950000000000003" customHeight="1" x14ac:dyDescent="0.25">
      <c r="A54" s="182" t="s">
        <v>72</v>
      </c>
      <c r="B54" s="182"/>
      <c r="C54" s="182"/>
      <c r="D54" s="182"/>
      <c r="E54" s="182"/>
    </row>
    <row r="55" spans="1:5" ht="33.950000000000003" customHeight="1" x14ac:dyDescent="0.25">
      <c r="A55" s="6" t="s">
        <v>10</v>
      </c>
      <c r="B55" s="6" t="s">
        <v>11</v>
      </c>
      <c r="C55" s="6" t="s">
        <v>12</v>
      </c>
      <c r="D55" s="6" t="s">
        <v>13</v>
      </c>
      <c r="E55" s="6" t="s">
        <v>0</v>
      </c>
    </row>
    <row r="56" spans="1:5" ht="33.950000000000003" customHeight="1" x14ac:dyDescent="0.25">
      <c r="A56" s="103" t="s">
        <v>3</v>
      </c>
      <c r="B56" s="107" t="str">
        <f t="array" ref="B56">IFERROR(INDEX(#REF!,SMALL(IF(#REF!=rngInvoice,ROW(#REF!)-ROW(#REF!)), ROW(#REF!)), MATCH($B$6,#REF!, 0)),"")</f>
        <v/>
      </c>
      <c r="C56" s="104" t="s">
        <v>85</v>
      </c>
      <c r="D56" s="104" t="s">
        <v>153</v>
      </c>
      <c r="E56" s="82">
        <v>1954.41</v>
      </c>
    </row>
    <row r="57" spans="1:5" ht="33.950000000000003" customHeight="1" x14ac:dyDescent="0.25">
      <c r="A57" s="103" t="s">
        <v>3</v>
      </c>
      <c r="B57" s="107"/>
      <c r="C57" s="104" t="s">
        <v>85</v>
      </c>
      <c r="D57" s="105" t="s">
        <v>154</v>
      </c>
      <c r="E57" s="82">
        <v>86193.72</v>
      </c>
    </row>
    <row r="58" spans="1:5" ht="33.950000000000003" customHeight="1" x14ac:dyDescent="0.25">
      <c r="A58" s="103" t="s">
        <v>3</v>
      </c>
      <c r="B58" s="107"/>
      <c r="C58" s="104" t="s">
        <v>85</v>
      </c>
      <c r="D58" s="104" t="s">
        <v>74</v>
      </c>
      <c r="E58" s="82">
        <v>14036.74</v>
      </c>
    </row>
    <row r="59" spans="1:5" ht="33.950000000000003" customHeight="1" x14ac:dyDescent="0.25">
      <c r="A59" s="103" t="s">
        <v>3</v>
      </c>
      <c r="B59" s="106" t="str">
        <f t="array" ref="B59">IFERROR(INDEX(#REF!,SMALL(IF(#REF!=rngInvoice,ROW(#REF!)-ROW(#REF!)), ROW(#REF!)), MATCH($B$6,#REF!, 0)),"")</f>
        <v/>
      </c>
      <c r="C59" s="104" t="s">
        <v>85</v>
      </c>
      <c r="D59" s="101" t="s">
        <v>96</v>
      </c>
      <c r="E59" s="71">
        <v>4200</v>
      </c>
    </row>
    <row r="60" spans="1:5" ht="33.950000000000003" customHeight="1" x14ac:dyDescent="0.25">
      <c r="A60" s="103" t="s">
        <v>3</v>
      </c>
      <c r="B60" s="106" t="str">
        <f t="array" ref="B60">IFERROR(INDEX(#REF!,SMALL(IF(#REF!=rngInvoice,ROW(#REF!)-ROW(#REF!)), ROW(#REF!)), MATCH($B$6,#REF!, 0)),"")</f>
        <v/>
      </c>
      <c r="C60" s="104" t="s">
        <v>85</v>
      </c>
      <c r="D60" s="101" t="s">
        <v>155</v>
      </c>
      <c r="E60" s="71">
        <v>168</v>
      </c>
    </row>
    <row r="61" spans="1:5" ht="33.950000000000003" customHeight="1" x14ac:dyDescent="0.25">
      <c r="A61" s="103" t="s">
        <v>75</v>
      </c>
      <c r="B61" s="100"/>
      <c r="C61" s="104" t="s">
        <v>26</v>
      </c>
      <c r="D61" s="105" t="s">
        <v>154</v>
      </c>
      <c r="E61" s="71">
        <v>3533.4</v>
      </c>
    </row>
    <row r="62" spans="1:5" ht="33.950000000000003" customHeight="1" x14ac:dyDescent="0.25">
      <c r="A62" s="103" t="s">
        <v>76</v>
      </c>
      <c r="B62" s="100" t="str">
        <f t="array" ref="B62">IFERROR(INDEX(#REF!,SMALL(IF(#REF!=rngInvoice,ROW(#REF!)-ROW(#REF!)), ROW(95:95)), MATCH($B$6,#REF!, 0)),"")</f>
        <v/>
      </c>
      <c r="C62" s="104" t="s">
        <v>26</v>
      </c>
      <c r="D62" s="105" t="s">
        <v>74</v>
      </c>
      <c r="E62" s="71">
        <v>583.02</v>
      </c>
    </row>
    <row r="63" spans="1:5" ht="33.950000000000003" customHeight="1" x14ac:dyDescent="0.25">
      <c r="A63" s="103" t="s">
        <v>76</v>
      </c>
      <c r="B63" s="100" t="str">
        <f t="array" ref="B63">IFERROR(INDEX(#REF!,SMALL(IF(#REF!=rngInvoice,ROW(#REF!)-ROW(#REF!)), ROW(96:96)), MATCH($B$6,#REF!, 0)),"")</f>
        <v/>
      </c>
      <c r="C63" s="104" t="s">
        <v>26</v>
      </c>
      <c r="D63" s="105" t="s">
        <v>77</v>
      </c>
      <c r="E63" s="71">
        <v>190</v>
      </c>
    </row>
    <row r="64" spans="1:5" ht="33.950000000000003" customHeight="1" x14ac:dyDescent="0.25">
      <c r="A64" s="103" t="s">
        <v>76</v>
      </c>
      <c r="B64" s="100"/>
      <c r="C64" s="104" t="s">
        <v>26</v>
      </c>
      <c r="D64" s="101" t="s">
        <v>96</v>
      </c>
      <c r="E64" s="71">
        <v>400</v>
      </c>
    </row>
    <row r="65" spans="1:5" ht="33.950000000000003" customHeight="1" x14ac:dyDescent="0.25">
      <c r="A65" s="7"/>
      <c r="B65" s="36"/>
      <c r="C65" s="43"/>
      <c r="D65" s="43"/>
      <c r="E65" s="38">
        <v>0</v>
      </c>
    </row>
    <row r="66" spans="1:5" ht="33.950000000000003" customHeight="1" x14ac:dyDescent="0.25">
      <c r="A66" s="30" t="s">
        <v>4</v>
      </c>
      <c r="B66" s="31"/>
      <c r="C66" s="32"/>
      <c r="D66" s="32"/>
      <c r="E66" s="33">
        <f>SUM(E56:E65)</f>
        <v>111259.29000000001</v>
      </c>
    </row>
    <row r="69" spans="1:5" ht="33.950000000000003" customHeight="1" x14ac:dyDescent="0.25">
      <c r="E69" s="8" t="s">
        <v>86</v>
      </c>
    </row>
    <row r="70" spans="1:5" ht="33.950000000000003" customHeight="1" x14ac:dyDescent="0.25">
      <c r="E70" s="8" t="s">
        <v>87</v>
      </c>
    </row>
  </sheetData>
  <sheetProtection selectLockedCells="1"/>
  <mergeCells count="17">
    <mergeCell ref="A50:E5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51:B51"/>
    <mergeCell ref="D51:E51"/>
    <mergeCell ref="A52:B52"/>
    <mergeCell ref="D52:E52"/>
    <mergeCell ref="A54:E54"/>
  </mergeCells>
  <conditionalFormatting sqref="E27 E17 E64 E58:E61 E10:E12 E20 E38:E46">
    <cfRule type="expression" dxfId="1088" priority="43">
      <formula>MOD(ROW(),2)=0</formula>
    </cfRule>
    <cfRule type="expression" dxfId="1087" priority="44">
      <formula>MOD(ROW(),2)=1</formula>
    </cfRule>
  </conditionalFormatting>
  <conditionalFormatting sqref="A58 A61 D29 C17:D17 A17 D64 D59:D60 A59:B60 C57:C61 C65:D65 D18 C10:D12 A10:A12 C20:D20 A20 A40:D45">
    <cfRule type="expression" dxfId="1086" priority="37">
      <formula>MOD(ROW(),2)=0</formula>
    </cfRule>
  </conditionalFormatting>
  <conditionalFormatting sqref="A66:D66">
    <cfRule type="expression" dxfId="1085" priority="36">
      <formula>MOD(ROW(),2)=0</formula>
    </cfRule>
  </conditionalFormatting>
  <conditionalFormatting sqref="E66">
    <cfRule type="expression" dxfId="1084" priority="34">
      <formula>MOD(ROW(),2)=0</formula>
    </cfRule>
    <cfRule type="expression" dxfId="1083" priority="35">
      <formula>MOD(ROW(),2)=1</formula>
    </cfRule>
  </conditionalFormatting>
  <conditionalFormatting sqref="B58 D58">
    <cfRule type="expression" dxfId="1082" priority="30">
      <formula>MOD(ROW(),2)=0</formula>
    </cfRule>
  </conditionalFormatting>
  <conditionalFormatting sqref="A56:D56">
    <cfRule type="expression" dxfId="1081" priority="29">
      <formula>MOD(ROW(),2)=0</formula>
    </cfRule>
  </conditionalFormatting>
  <conditionalFormatting sqref="E56">
    <cfRule type="expression" dxfId="1080" priority="27">
      <formula>MOD(ROW(),2)=0</formula>
    </cfRule>
    <cfRule type="expression" dxfId="1079" priority="28">
      <formula>MOD(ROW(),2)=1</formula>
    </cfRule>
  </conditionalFormatting>
  <conditionalFormatting sqref="A62:A64 C62:C64">
    <cfRule type="expression" dxfId="1078" priority="25">
      <formula>MOD(ROW(),2)=0</formula>
    </cfRule>
  </conditionalFormatting>
  <conditionalFormatting sqref="D62:D63">
    <cfRule type="expression" dxfId="1077" priority="22">
      <formula>MOD(ROW(),2)=0</formula>
    </cfRule>
  </conditionalFormatting>
  <conditionalFormatting sqref="A37:D37">
    <cfRule type="expression" dxfId="1076" priority="21">
      <formula>MOD(ROW(),2)=0</formula>
    </cfRule>
  </conditionalFormatting>
  <conditionalFormatting sqref="D46">
    <cfRule type="expression" dxfId="1075" priority="18">
      <formula>MOD(ROW(),2)=0</formula>
    </cfRule>
  </conditionalFormatting>
  <conditionalFormatting sqref="A21:A25 C21:D25 A27 C27:D27 A47:D47 A65 A46 C46 A38:D39">
    <cfRule type="expression" dxfId="1074" priority="90">
      <formula>MOD(ROW(),2)=0</formula>
    </cfRule>
  </conditionalFormatting>
  <conditionalFormatting sqref="E47 E22:E25 E65">
    <cfRule type="expression" dxfId="1073" priority="88">
      <formula>MOD(ROW(),2)=0</formula>
    </cfRule>
    <cfRule type="expression" dxfId="1072" priority="89">
      <formula>MOD(ROW(),2)=1</formula>
    </cfRule>
  </conditionalFormatting>
  <conditionalFormatting sqref="E15">
    <cfRule type="expression" dxfId="1071" priority="79">
      <formula>MOD(ROW(),2)=0</formula>
    </cfRule>
    <cfRule type="expression" dxfId="1070" priority="80">
      <formula>MOD(ROW(),2)=1</formula>
    </cfRule>
  </conditionalFormatting>
  <conditionalFormatting sqref="E16">
    <cfRule type="expression" dxfId="1069" priority="75">
      <formula>MOD(ROW(),2)=0</formula>
    </cfRule>
    <cfRule type="expression" dxfId="1068" priority="76">
      <formula>MOD(ROW(),2)=1</formula>
    </cfRule>
  </conditionalFormatting>
  <conditionalFormatting sqref="A13 C13:D13">
    <cfRule type="expression" dxfId="1067" priority="87">
      <formula>MOD(ROW(),2)=0</formula>
    </cfRule>
  </conditionalFormatting>
  <conditionalFormatting sqref="E13">
    <cfRule type="expression" dxfId="1066" priority="85">
      <formula>MOD(ROW(),2)=0</formula>
    </cfRule>
    <cfRule type="expression" dxfId="1065" priority="86">
      <formula>MOD(ROW(),2)=1</formula>
    </cfRule>
  </conditionalFormatting>
  <conditionalFormatting sqref="C14:D14 A14">
    <cfRule type="expression" dxfId="1064" priority="84">
      <formula>MOD(ROW(),2)=0</formula>
    </cfRule>
  </conditionalFormatting>
  <conditionalFormatting sqref="E14">
    <cfRule type="expression" dxfId="1063" priority="82">
      <formula>MOD(ROW(),2)=0</formula>
    </cfRule>
    <cfRule type="expression" dxfId="1062" priority="83">
      <formula>MOD(ROW(),2)=1</formula>
    </cfRule>
  </conditionalFormatting>
  <conditionalFormatting sqref="D15">
    <cfRule type="expression" dxfId="1061" priority="81">
      <formula>MOD(ROW(),2)=0</formula>
    </cfRule>
  </conditionalFormatting>
  <conditionalFormatting sqref="C15 A15">
    <cfRule type="expression" dxfId="1060" priority="78">
      <formula>MOD(ROW(),2)=0</formula>
    </cfRule>
  </conditionalFormatting>
  <conditionalFormatting sqref="C16:D16 A16">
    <cfRule type="expression" dxfId="1059" priority="77">
      <formula>MOD(ROW(),2)=0</formula>
    </cfRule>
  </conditionalFormatting>
  <conditionalFormatting sqref="E21">
    <cfRule type="expression" dxfId="1058" priority="65">
      <formula>MOD(ROW(),2)=0</formula>
    </cfRule>
    <cfRule type="expression" dxfId="1057" priority="66">
      <formula>MOD(ROW(),2)=1</formula>
    </cfRule>
  </conditionalFormatting>
  <conditionalFormatting sqref="E18">
    <cfRule type="expression" dxfId="1056" priority="72">
      <formula>MOD(ROW(),2)=0</formula>
    </cfRule>
    <cfRule type="expression" dxfId="1055" priority="73">
      <formula>MOD(ROW(),2)=1</formula>
    </cfRule>
  </conditionalFormatting>
  <conditionalFormatting sqref="E26">
    <cfRule type="expression" dxfId="1054" priority="62">
      <formula>MOD(ROW(),2)=0</formula>
    </cfRule>
    <cfRule type="expression" dxfId="1053" priority="63">
      <formula>MOD(ROW(),2)=1</formula>
    </cfRule>
  </conditionalFormatting>
  <conditionalFormatting sqref="C26:D26 A26">
    <cfRule type="expression" dxfId="1052" priority="64">
      <formula>MOD(ROW(),2)=0</formula>
    </cfRule>
  </conditionalFormatting>
  <conditionalFormatting sqref="C28:D28 A28">
    <cfRule type="expression" dxfId="1051" priority="61">
      <formula>MOD(ROW(),2)=0</formula>
    </cfRule>
  </conditionalFormatting>
  <conditionalFormatting sqref="E28">
    <cfRule type="expression" dxfId="1050" priority="59">
      <formula>MOD(ROW(),2)=0</formula>
    </cfRule>
    <cfRule type="expression" dxfId="1049" priority="60">
      <formula>MOD(ROW(),2)=1</formula>
    </cfRule>
  </conditionalFormatting>
  <conditionalFormatting sqref="A29 C29">
    <cfRule type="expression" dxfId="1048" priority="58">
      <formula>MOD(ROW(),2)=0</formula>
    </cfRule>
  </conditionalFormatting>
  <conditionalFormatting sqref="E29">
    <cfRule type="expression" dxfId="1047" priority="56">
      <formula>MOD(ROW(),2)=0</formula>
    </cfRule>
    <cfRule type="expression" dxfId="1046" priority="57">
      <formula>MOD(ROW(),2)=1</formula>
    </cfRule>
  </conditionalFormatting>
  <conditionalFormatting sqref="A30 C30:D30 D31">
    <cfRule type="expression" dxfId="1045" priority="55">
      <formula>MOD(ROW(),2)=0</formula>
    </cfRule>
  </conditionalFormatting>
  <conditionalFormatting sqref="E30">
    <cfRule type="expression" dxfId="1044" priority="53">
      <formula>MOD(ROW(),2)=0</formula>
    </cfRule>
    <cfRule type="expression" dxfId="1043" priority="54">
      <formula>MOD(ROW(),2)=1</formula>
    </cfRule>
  </conditionalFormatting>
  <conditionalFormatting sqref="D34">
    <cfRule type="expression" dxfId="1042" priority="46">
      <formula>MOD(ROW(),2)=0</formula>
    </cfRule>
  </conditionalFormatting>
  <conditionalFormatting sqref="A31 C31">
    <cfRule type="expression" dxfId="1041" priority="49">
      <formula>MOD(ROW(),2)=0</formula>
    </cfRule>
  </conditionalFormatting>
  <conditionalFormatting sqref="E31">
    <cfRule type="expression" dxfId="1040" priority="47">
      <formula>MOD(ROW(),2)=0</formula>
    </cfRule>
    <cfRule type="expression" dxfId="1039" priority="48">
      <formula>MOD(ROW(),2)=1</formula>
    </cfRule>
  </conditionalFormatting>
  <conditionalFormatting sqref="E36">
    <cfRule type="expression" dxfId="1038" priority="38">
      <formula>MOD(ROW(),2)=0</formula>
    </cfRule>
    <cfRule type="expression" dxfId="1037" priority="39">
      <formula>MOD(ROW(),2)=1</formula>
    </cfRule>
  </conditionalFormatting>
  <conditionalFormatting sqref="A34:C34">
    <cfRule type="expression" dxfId="1036" priority="92">
      <formula>MOD(ROW(),2)=0</formula>
    </cfRule>
  </conditionalFormatting>
  <conditionalFormatting sqref="E34">
    <cfRule type="expression" dxfId="1035" priority="41">
      <formula>MOD(ROW(),2)=0</formula>
    </cfRule>
    <cfRule type="expression" dxfId="1034" priority="42">
      <formula>MOD(ROW(),2)=1</formula>
    </cfRule>
  </conditionalFormatting>
  <conditionalFormatting sqref="A36:D36">
    <cfRule type="expression" dxfId="1033" priority="40">
      <formula>MOD(ROW(),2)=0</formula>
    </cfRule>
  </conditionalFormatting>
  <conditionalFormatting sqref="A57:B57 D57">
    <cfRule type="expression" dxfId="1032" priority="33">
      <formula>MOD(ROW(),2)=0</formula>
    </cfRule>
  </conditionalFormatting>
  <conditionalFormatting sqref="E57">
    <cfRule type="expression" dxfId="1031" priority="31">
      <formula>MOD(ROW(),2)=0</formula>
    </cfRule>
    <cfRule type="expression" dxfId="1030" priority="32">
      <formula>MOD(ROW(),2)=1</formula>
    </cfRule>
  </conditionalFormatting>
  <conditionalFormatting sqref="D61">
    <cfRule type="expression" dxfId="1029" priority="26">
      <formula>MOD(ROW(),2)=0</formula>
    </cfRule>
  </conditionalFormatting>
  <conditionalFormatting sqref="E62:E63">
    <cfRule type="expression" dxfId="1028" priority="23">
      <formula>MOD(ROW(),2)=0</formula>
    </cfRule>
    <cfRule type="expression" dxfId="1027" priority="24">
      <formula>MOD(ROW(),2)=1</formula>
    </cfRule>
  </conditionalFormatting>
  <conditionalFormatting sqref="E37">
    <cfRule type="expression" dxfId="1026" priority="19">
      <formula>MOD(ROW(),2)=0</formula>
    </cfRule>
    <cfRule type="expression" dxfId="1025" priority="20">
      <formula>MOD(ROW(),2)=1</formula>
    </cfRule>
  </conditionalFormatting>
  <conditionalFormatting sqref="E35">
    <cfRule type="expression" dxfId="1024" priority="15">
      <formula>MOD(ROW(),2)=0</formula>
    </cfRule>
    <cfRule type="expression" dxfId="1023" priority="16">
      <formula>MOD(ROW(),2)=1</formula>
    </cfRule>
  </conditionalFormatting>
  <conditionalFormatting sqref="A35:D35">
    <cfRule type="expression" dxfId="1022" priority="17">
      <formula>MOD(ROW(),2)=0</formula>
    </cfRule>
  </conditionalFormatting>
  <conditionalFormatting sqref="C18 A18">
    <cfRule type="expression" dxfId="1021" priority="11">
      <formula>MOD(ROW(),2)=0</formula>
    </cfRule>
  </conditionalFormatting>
  <conditionalFormatting sqref="A19 C19:D19">
    <cfRule type="expression" dxfId="1020" priority="7">
      <formula>MOD(ROW(),2)=0</formula>
    </cfRule>
  </conditionalFormatting>
  <conditionalFormatting sqref="E19">
    <cfRule type="expression" dxfId="1019" priority="8">
      <formula>MOD(ROW(),2)=0</formula>
    </cfRule>
    <cfRule type="expression" dxfId="1018" priority="9">
      <formula>MOD(ROW(),2)=1</formula>
    </cfRule>
  </conditionalFormatting>
  <conditionalFormatting sqref="E32:E33">
    <cfRule type="expression" dxfId="1017" priority="2">
      <formula>MOD(ROW(),2)=0</formula>
    </cfRule>
    <cfRule type="expression" dxfId="1016" priority="3">
      <formula>MOD(ROW(),2)=1</formula>
    </cfRule>
  </conditionalFormatting>
  <conditionalFormatting sqref="A32:A33 C32:D33">
    <cfRule type="expression" dxfId="1015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8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topLeftCell="A8" zoomScaleNormal="100" workbookViewId="0">
      <selection activeCell="I58" sqref="I58"/>
    </sheetView>
  </sheetViews>
  <sheetFormatPr defaultColWidth="9" defaultRowHeight="33.950000000000003" customHeight="1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49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50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49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50" t="s">
        <v>41</v>
      </c>
      <c r="D6" s="187" t="s">
        <v>24</v>
      </c>
      <c r="E6" s="187"/>
    </row>
    <row r="7" spans="1:6" s="2" customFormat="1" ht="33.75" customHeight="1" x14ac:dyDescent="0.25">
      <c r="A7" s="48" t="s">
        <v>124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113" t="s">
        <v>49</v>
      </c>
      <c r="B10" s="114">
        <v>38016445738</v>
      </c>
      <c r="C10" s="115" t="s">
        <v>50</v>
      </c>
      <c r="D10" s="117" t="s">
        <v>37</v>
      </c>
      <c r="E10" s="116">
        <v>303.8</v>
      </c>
    </row>
    <row r="11" spans="1:6" s="2" customFormat="1" ht="24.75" customHeight="1" x14ac:dyDescent="0.25">
      <c r="A11" s="108" t="s">
        <v>54</v>
      </c>
      <c r="B11" s="109">
        <v>50467974870</v>
      </c>
      <c r="C11" s="110" t="s">
        <v>2</v>
      </c>
      <c r="D11" s="111" t="s">
        <v>167</v>
      </c>
      <c r="E11" s="112">
        <v>278.74</v>
      </c>
    </row>
    <row r="12" spans="1:6" s="2" customFormat="1" ht="31.5" customHeight="1" x14ac:dyDescent="0.25">
      <c r="A12" s="113" t="s">
        <v>8</v>
      </c>
      <c r="B12" s="114">
        <v>63073332379</v>
      </c>
      <c r="C12" s="115" t="s">
        <v>1</v>
      </c>
      <c r="D12" s="115" t="s">
        <v>44</v>
      </c>
      <c r="E12" s="116">
        <v>629.39</v>
      </c>
    </row>
    <row r="13" spans="1:6" s="2" customFormat="1" ht="30.75" customHeight="1" x14ac:dyDescent="0.25">
      <c r="A13" s="113" t="s">
        <v>6</v>
      </c>
      <c r="B13" s="114">
        <v>81793146560</v>
      </c>
      <c r="C13" s="115" t="s">
        <v>1</v>
      </c>
      <c r="D13" s="122" t="s">
        <v>7</v>
      </c>
      <c r="E13" s="116">
        <v>155.25</v>
      </c>
    </row>
    <row r="14" spans="1:6" s="2" customFormat="1" ht="28.5" customHeight="1" x14ac:dyDescent="0.25">
      <c r="A14" s="113" t="s">
        <v>6</v>
      </c>
      <c r="B14" s="114">
        <v>81793146560</v>
      </c>
      <c r="C14" s="115" t="s">
        <v>1</v>
      </c>
      <c r="D14" s="122" t="s">
        <v>47</v>
      </c>
      <c r="E14" s="116">
        <v>112</v>
      </c>
    </row>
    <row r="15" spans="1:6" s="2" customFormat="1" ht="33.75" customHeight="1" x14ac:dyDescent="0.25">
      <c r="A15" s="113" t="s">
        <v>5</v>
      </c>
      <c r="B15" s="114">
        <v>87311810356</v>
      </c>
      <c r="C15" s="115" t="s">
        <v>2</v>
      </c>
      <c r="D15" s="122" t="s">
        <v>46</v>
      </c>
      <c r="E15" s="116">
        <v>22.55</v>
      </c>
    </row>
    <row r="16" spans="1:6" s="2" customFormat="1" ht="33.950000000000003" customHeight="1" x14ac:dyDescent="0.25">
      <c r="A16" s="113" t="s">
        <v>63</v>
      </c>
      <c r="B16" s="114">
        <v>69086932380</v>
      </c>
      <c r="C16" s="115" t="s">
        <v>31</v>
      </c>
      <c r="D16" s="122" t="s">
        <v>48</v>
      </c>
      <c r="E16" s="116">
        <v>69.290000000000006</v>
      </c>
    </row>
    <row r="17" spans="1:5" s="2" customFormat="1" ht="33.950000000000003" customHeight="1" x14ac:dyDescent="0.25">
      <c r="A17" s="113" t="s">
        <v>57</v>
      </c>
      <c r="B17" s="114">
        <v>56826138353</v>
      </c>
      <c r="C17" s="115" t="s">
        <v>26</v>
      </c>
      <c r="D17" s="115" t="s">
        <v>65</v>
      </c>
      <c r="E17" s="116">
        <v>7.23</v>
      </c>
    </row>
    <row r="18" spans="1:5" s="2" customFormat="1" ht="33.950000000000003" customHeight="1" x14ac:dyDescent="0.25">
      <c r="A18" s="113" t="s">
        <v>57</v>
      </c>
      <c r="B18" s="114">
        <v>56826138353</v>
      </c>
      <c r="C18" s="115" t="s">
        <v>26</v>
      </c>
      <c r="D18" s="115" t="s">
        <v>65</v>
      </c>
      <c r="E18" s="116">
        <v>82.82</v>
      </c>
    </row>
    <row r="19" spans="1:5" s="2" customFormat="1" ht="33.950000000000003" customHeight="1" x14ac:dyDescent="0.25">
      <c r="A19" s="113" t="s">
        <v>57</v>
      </c>
      <c r="B19" s="114">
        <v>56826138353</v>
      </c>
      <c r="C19" s="115" t="s">
        <v>26</v>
      </c>
      <c r="D19" s="115" t="s">
        <v>65</v>
      </c>
      <c r="E19" s="116">
        <v>21.94</v>
      </c>
    </row>
    <row r="20" spans="1:5" s="2" customFormat="1" ht="33.950000000000003" customHeight="1" x14ac:dyDescent="0.25">
      <c r="A20" s="113" t="s">
        <v>57</v>
      </c>
      <c r="B20" s="114">
        <v>56826138353</v>
      </c>
      <c r="C20" s="115" t="s">
        <v>26</v>
      </c>
      <c r="D20" s="115" t="s">
        <v>65</v>
      </c>
      <c r="E20" s="116">
        <v>11.61</v>
      </c>
    </row>
    <row r="21" spans="1:5" s="2" customFormat="1" ht="33.950000000000003" customHeight="1" x14ac:dyDescent="0.25">
      <c r="A21" s="113" t="s">
        <v>57</v>
      </c>
      <c r="B21" s="114">
        <v>56826138353</v>
      </c>
      <c r="C21" s="115" t="s">
        <v>26</v>
      </c>
      <c r="D21" s="115" t="s">
        <v>65</v>
      </c>
      <c r="E21" s="116">
        <v>5.24</v>
      </c>
    </row>
    <row r="22" spans="1:5" s="2" customFormat="1" ht="33.950000000000003" customHeight="1" x14ac:dyDescent="0.25">
      <c r="A22" s="113" t="s">
        <v>55</v>
      </c>
      <c r="B22" s="114">
        <v>45392055435</v>
      </c>
      <c r="C22" s="115" t="s">
        <v>1</v>
      </c>
      <c r="D22" s="115" t="s">
        <v>92</v>
      </c>
      <c r="E22" s="116">
        <v>178.88</v>
      </c>
    </row>
    <row r="23" spans="1:5" s="2" customFormat="1" ht="33.950000000000003" customHeight="1" x14ac:dyDescent="0.25">
      <c r="A23" s="113" t="s">
        <v>56</v>
      </c>
      <c r="B23" s="114">
        <v>38812451417</v>
      </c>
      <c r="C23" s="115" t="s">
        <v>26</v>
      </c>
      <c r="D23" s="115" t="s">
        <v>66</v>
      </c>
      <c r="E23" s="116">
        <v>193.36</v>
      </c>
    </row>
    <row r="24" spans="1:5" s="2" customFormat="1" ht="33.950000000000003" customHeight="1" x14ac:dyDescent="0.25">
      <c r="A24" s="113" t="s">
        <v>168</v>
      </c>
      <c r="B24" s="114"/>
      <c r="C24" s="115" t="s">
        <v>31</v>
      </c>
      <c r="D24" s="115" t="s">
        <v>169</v>
      </c>
      <c r="E24" s="116">
        <v>80</v>
      </c>
    </row>
    <row r="25" spans="1:5" s="2" customFormat="1" ht="33.950000000000003" customHeight="1" x14ac:dyDescent="0.25">
      <c r="A25" s="113" t="s">
        <v>168</v>
      </c>
      <c r="B25" s="114"/>
      <c r="C25" s="115" t="s">
        <v>31</v>
      </c>
      <c r="D25" s="115" t="s">
        <v>169</v>
      </c>
      <c r="E25" s="116">
        <v>20</v>
      </c>
    </row>
    <row r="26" spans="1:5" s="2" customFormat="1" ht="33.950000000000003" customHeight="1" x14ac:dyDescent="0.25">
      <c r="A26" s="113" t="s">
        <v>168</v>
      </c>
      <c r="B26" s="114"/>
      <c r="C26" s="115" t="s">
        <v>31</v>
      </c>
      <c r="D26" s="115" t="s">
        <v>169</v>
      </c>
      <c r="E26" s="116">
        <v>60</v>
      </c>
    </row>
    <row r="27" spans="1:5" s="2" customFormat="1" ht="33.950000000000003" customHeight="1" x14ac:dyDescent="0.25">
      <c r="A27" s="108" t="s">
        <v>51</v>
      </c>
      <c r="B27" s="109">
        <v>84456801514</v>
      </c>
      <c r="C27" s="110" t="s">
        <v>52</v>
      </c>
      <c r="D27" s="110" t="s">
        <v>68</v>
      </c>
      <c r="E27" s="112">
        <v>26.54</v>
      </c>
    </row>
    <row r="28" spans="1:5" s="2" customFormat="1" ht="33.950000000000003" customHeight="1" x14ac:dyDescent="0.25">
      <c r="A28" s="118" t="s">
        <v>94</v>
      </c>
      <c r="B28" s="119">
        <v>23495584640</v>
      </c>
      <c r="C28" s="120" t="s">
        <v>73</v>
      </c>
      <c r="D28" s="121" t="s">
        <v>157</v>
      </c>
      <c r="E28" s="112">
        <v>225</v>
      </c>
    </row>
    <row r="29" spans="1:5" s="2" customFormat="1" ht="33.950000000000003" customHeight="1" x14ac:dyDescent="0.25">
      <c r="A29" s="113" t="s">
        <v>58</v>
      </c>
      <c r="B29" s="123">
        <v>68419124305</v>
      </c>
      <c r="C29" s="115" t="s">
        <v>1</v>
      </c>
      <c r="D29" s="115" t="s">
        <v>67</v>
      </c>
      <c r="E29" s="116">
        <v>21.24</v>
      </c>
    </row>
    <row r="30" spans="1:5" s="2" customFormat="1" ht="33.950000000000003" customHeight="1" x14ac:dyDescent="0.25">
      <c r="A30" s="113" t="s">
        <v>53</v>
      </c>
      <c r="B30" s="123">
        <v>85821130368</v>
      </c>
      <c r="C30" s="115" t="s">
        <v>1</v>
      </c>
      <c r="D30" s="122" t="s">
        <v>92</v>
      </c>
      <c r="E30" s="116">
        <v>1.66</v>
      </c>
    </row>
    <row r="31" spans="1:5" s="2" customFormat="1" ht="33.950000000000003" customHeight="1" x14ac:dyDescent="0.25">
      <c r="A31" s="108" t="s">
        <v>78</v>
      </c>
      <c r="B31" s="125">
        <v>55868535068</v>
      </c>
      <c r="C31" s="110" t="s">
        <v>27</v>
      </c>
      <c r="D31" s="110" t="s">
        <v>98</v>
      </c>
      <c r="E31" s="112">
        <v>24486.84</v>
      </c>
    </row>
    <row r="32" spans="1:5" s="2" customFormat="1" ht="33.950000000000003" customHeight="1" x14ac:dyDescent="0.25">
      <c r="A32" s="118" t="s">
        <v>170</v>
      </c>
      <c r="B32" s="124">
        <v>78472307466</v>
      </c>
      <c r="C32" s="120" t="s">
        <v>31</v>
      </c>
      <c r="D32" s="120" t="s">
        <v>101</v>
      </c>
      <c r="E32" s="112">
        <v>146.28</v>
      </c>
    </row>
    <row r="33" spans="1:5" s="2" customFormat="1" ht="33.950000000000003" customHeight="1" x14ac:dyDescent="0.25">
      <c r="A33" s="108" t="s">
        <v>80</v>
      </c>
      <c r="B33" s="125">
        <v>79478632402</v>
      </c>
      <c r="C33" s="110" t="s">
        <v>31</v>
      </c>
      <c r="D33" s="126" t="s">
        <v>83</v>
      </c>
      <c r="E33" s="112">
        <v>1983.75</v>
      </c>
    </row>
    <row r="34" spans="1:5" s="2" customFormat="1" ht="44.25" customHeight="1" x14ac:dyDescent="0.25">
      <c r="A34" s="108" t="s">
        <v>80</v>
      </c>
      <c r="B34" s="125">
        <v>79478632403</v>
      </c>
      <c r="C34" s="110" t="s">
        <v>31</v>
      </c>
      <c r="D34" s="126" t="s">
        <v>140</v>
      </c>
      <c r="E34" s="112">
        <v>2521.13</v>
      </c>
    </row>
    <row r="35" spans="1:5" s="2" customFormat="1" ht="33.950000000000003" customHeight="1" x14ac:dyDescent="0.25">
      <c r="A35" s="108" t="s">
        <v>81</v>
      </c>
      <c r="B35" s="125">
        <v>10612971800</v>
      </c>
      <c r="C35" s="110" t="s">
        <v>31</v>
      </c>
      <c r="D35" s="126" t="s">
        <v>83</v>
      </c>
      <c r="E35" s="112">
        <v>102.24</v>
      </c>
    </row>
    <row r="36" spans="1:5" s="2" customFormat="1" ht="33.950000000000003" customHeight="1" x14ac:dyDescent="0.25">
      <c r="A36" s="108" t="s">
        <v>84</v>
      </c>
      <c r="B36" s="125">
        <v>47432874968</v>
      </c>
      <c r="C36" s="110" t="s">
        <v>1</v>
      </c>
      <c r="D36" s="126" t="s">
        <v>83</v>
      </c>
      <c r="E36" s="112">
        <v>22.9</v>
      </c>
    </row>
    <row r="37" spans="1:5" s="2" customFormat="1" ht="33.950000000000003" customHeight="1" x14ac:dyDescent="0.25">
      <c r="A37" s="108" t="s">
        <v>49</v>
      </c>
      <c r="B37" s="109">
        <v>38016445738</v>
      </c>
      <c r="C37" s="110" t="s">
        <v>82</v>
      </c>
      <c r="D37" s="126" t="s">
        <v>83</v>
      </c>
      <c r="E37" s="112">
        <v>640.84</v>
      </c>
    </row>
    <row r="38" spans="1:5" ht="33.950000000000003" customHeight="1" x14ac:dyDescent="0.25">
      <c r="A38" s="41"/>
      <c r="B38" s="42"/>
      <c r="C38" s="43"/>
      <c r="D38" s="43"/>
      <c r="E38" s="51"/>
    </row>
    <row r="39" spans="1:5" ht="33.950000000000003" customHeight="1" x14ac:dyDescent="0.25">
      <c r="A39" s="41"/>
      <c r="B39" s="42"/>
      <c r="C39" s="43"/>
      <c r="D39" s="26"/>
      <c r="E39" s="51"/>
    </row>
    <row r="40" spans="1:5" ht="33.950000000000003" customHeight="1" x14ac:dyDescent="0.25">
      <c r="A40" s="41"/>
      <c r="B40" s="42"/>
      <c r="C40" s="43"/>
      <c r="D40" s="26"/>
      <c r="E40" s="51"/>
    </row>
    <row r="41" spans="1:5" ht="33.950000000000003" customHeight="1" x14ac:dyDescent="0.25">
      <c r="A41" s="41"/>
      <c r="B41" s="42"/>
      <c r="C41" s="43"/>
      <c r="D41" s="26"/>
      <c r="E41" s="51"/>
    </row>
    <row r="42" spans="1:5" ht="33.950000000000003" customHeight="1" x14ac:dyDescent="0.25">
      <c r="A42" s="41"/>
      <c r="B42" s="42"/>
      <c r="C42" s="43"/>
      <c r="D42" s="26"/>
      <c r="E42" s="51"/>
    </row>
    <row r="43" spans="1:5" ht="33.950000000000003" customHeight="1" x14ac:dyDescent="0.25">
      <c r="A43" s="41"/>
      <c r="B43" s="28"/>
      <c r="C43" s="43"/>
      <c r="D43" s="26"/>
      <c r="E43" s="51"/>
    </row>
    <row r="44" spans="1:5" ht="33.950000000000003" customHeight="1" x14ac:dyDescent="0.25">
      <c r="A44" s="30" t="s">
        <v>4</v>
      </c>
      <c r="B44" s="31"/>
      <c r="C44" s="32"/>
      <c r="D44" s="32"/>
      <c r="E44" s="33">
        <f>SUM(E10:E43)</f>
        <v>32410.520000000004</v>
      </c>
    </row>
    <row r="47" spans="1:5" ht="33.950000000000003" customHeight="1" thickBot="1" x14ac:dyDescent="0.3">
      <c r="A47" s="183" t="s">
        <v>15</v>
      </c>
      <c r="B47" s="183"/>
      <c r="C47" s="183"/>
      <c r="D47" s="183"/>
      <c r="E47" s="183"/>
    </row>
    <row r="48" spans="1:5" ht="33.950000000000003" customHeight="1" thickTop="1" x14ac:dyDescent="0.25">
      <c r="A48" s="188" t="s">
        <v>20</v>
      </c>
      <c r="B48" s="188"/>
      <c r="C48" s="49" t="s">
        <v>22</v>
      </c>
      <c r="D48" s="185" t="s">
        <v>23</v>
      </c>
      <c r="E48" s="185"/>
    </row>
    <row r="49" spans="1:5" ht="33.950000000000003" customHeight="1" x14ac:dyDescent="0.25">
      <c r="A49" s="186" t="s">
        <v>21</v>
      </c>
      <c r="B49" s="186"/>
      <c r="C49" s="50" t="s">
        <v>41</v>
      </c>
      <c r="D49" s="187" t="s">
        <v>24</v>
      </c>
      <c r="E49" s="187"/>
    </row>
    <row r="50" spans="1:5" ht="33.950000000000003" customHeight="1" x14ac:dyDescent="0.25">
      <c r="A50" s="48" t="s">
        <v>124</v>
      </c>
      <c r="B50" s="9"/>
      <c r="C50" s="9"/>
      <c r="D50" s="9"/>
      <c r="E50" s="9"/>
    </row>
    <row r="51" spans="1:5" ht="33.950000000000003" customHeight="1" x14ac:dyDescent="0.25">
      <c r="A51" s="182" t="s">
        <v>72</v>
      </c>
      <c r="B51" s="182"/>
      <c r="C51" s="182"/>
      <c r="D51" s="182"/>
      <c r="E51" s="182"/>
    </row>
    <row r="52" spans="1:5" ht="33.950000000000003" customHeight="1" x14ac:dyDescent="0.25">
      <c r="A52" s="6" t="s">
        <v>10</v>
      </c>
      <c r="B52" s="6" t="s">
        <v>11</v>
      </c>
      <c r="C52" s="6" t="s">
        <v>12</v>
      </c>
      <c r="D52" s="6" t="s">
        <v>13</v>
      </c>
      <c r="E52" s="6" t="s">
        <v>0</v>
      </c>
    </row>
    <row r="53" spans="1:5" ht="33.950000000000003" customHeight="1" x14ac:dyDescent="0.25">
      <c r="A53" s="127" t="s">
        <v>3</v>
      </c>
      <c r="B53" s="128" t="str">
        <f t="array" ref="B53">IFERROR(INDEX(#REF!,SMALL(IF(#REF!=rngInvoice,ROW(#REF!)-ROW(#REF!)), ROW(#REF!)), MATCH($B$6,#REF!, 0)),"")</f>
        <v/>
      </c>
      <c r="C53" s="129" t="s">
        <v>85</v>
      </c>
      <c r="D53" s="129" t="s">
        <v>171</v>
      </c>
      <c r="E53" s="130">
        <v>3982.61</v>
      </c>
    </row>
    <row r="54" spans="1:5" ht="33.950000000000003" customHeight="1" x14ac:dyDescent="0.25">
      <c r="A54" s="127" t="s">
        <v>3</v>
      </c>
      <c r="B54" s="128"/>
      <c r="C54" s="129" t="s">
        <v>85</v>
      </c>
      <c r="D54" s="131" t="s">
        <v>172</v>
      </c>
      <c r="E54" s="130">
        <v>87231.52</v>
      </c>
    </row>
    <row r="55" spans="1:5" ht="33.950000000000003" customHeight="1" x14ac:dyDescent="0.25">
      <c r="A55" s="127" t="s">
        <v>3</v>
      </c>
      <c r="B55" s="128"/>
      <c r="C55" s="129" t="s">
        <v>85</v>
      </c>
      <c r="D55" s="129" t="s">
        <v>74</v>
      </c>
      <c r="E55" s="130">
        <v>17284.07</v>
      </c>
    </row>
    <row r="56" spans="1:5" ht="33.950000000000003" customHeight="1" x14ac:dyDescent="0.25">
      <c r="A56" s="127" t="s">
        <v>3</v>
      </c>
      <c r="B56" s="132" t="str">
        <f t="array" ref="B56">IFERROR(INDEX(#REF!,SMALL(IF(#REF!=rngInvoice,ROW(#REF!)-ROW(#REF!)), ROW(#REF!)), MATCH($B$6,#REF!, 0)),"")</f>
        <v/>
      </c>
      <c r="C56" s="129" t="s">
        <v>85</v>
      </c>
      <c r="D56" s="133" t="s">
        <v>173</v>
      </c>
      <c r="E56" s="116">
        <v>168</v>
      </c>
    </row>
    <row r="57" spans="1:5" ht="33.950000000000003" customHeight="1" x14ac:dyDescent="0.25">
      <c r="A57" s="127" t="s">
        <v>75</v>
      </c>
      <c r="B57" s="134"/>
      <c r="C57" s="129" t="s">
        <v>26</v>
      </c>
      <c r="D57" s="131" t="s">
        <v>174</v>
      </c>
      <c r="E57" s="116">
        <v>3709.43</v>
      </c>
    </row>
    <row r="58" spans="1:5" ht="33.950000000000003" customHeight="1" x14ac:dyDescent="0.25">
      <c r="A58" s="127" t="s">
        <v>76</v>
      </c>
      <c r="B58" s="134" t="str">
        <f t="array" ref="B58">IFERROR(INDEX(#REF!,SMALL(IF(#REF!=rngInvoice,ROW(#REF!)-ROW(#REF!)), ROW(100:100)), MATCH($B$6,#REF!, 0)),"")</f>
        <v/>
      </c>
      <c r="C58" s="129" t="s">
        <v>26</v>
      </c>
      <c r="D58" s="131" t="s">
        <v>74</v>
      </c>
      <c r="E58" s="116">
        <v>612.05999999999995</v>
      </c>
    </row>
    <row r="59" spans="1:5" ht="33.950000000000003" customHeight="1" x14ac:dyDescent="0.25">
      <c r="A59" s="127" t="s">
        <v>76</v>
      </c>
      <c r="B59" s="134" t="str">
        <f t="array" ref="B59">IFERROR(INDEX(#REF!,SMALL(IF(#REF!=rngInvoice,ROW(#REF!)-ROW(#REF!)), ROW(101:101)), MATCH($B$6,#REF!, 0)),"")</f>
        <v/>
      </c>
      <c r="C59" s="129" t="s">
        <v>26</v>
      </c>
      <c r="D59" s="131" t="s">
        <v>77</v>
      </c>
      <c r="E59" s="116">
        <v>190</v>
      </c>
    </row>
    <row r="60" spans="1:5" ht="33.950000000000003" customHeight="1" x14ac:dyDescent="0.25">
      <c r="A60" s="7"/>
      <c r="B60" s="36"/>
      <c r="C60" s="43"/>
      <c r="D60" s="43"/>
      <c r="E60" s="38">
        <v>0</v>
      </c>
    </row>
    <row r="61" spans="1:5" ht="33.950000000000003" customHeight="1" x14ac:dyDescent="0.25">
      <c r="E61" s="8" t="s">
        <v>86</v>
      </c>
    </row>
    <row r="62" spans="1:5" ht="33.950000000000003" customHeight="1" x14ac:dyDescent="0.25">
      <c r="E62" s="8" t="s">
        <v>87</v>
      </c>
    </row>
  </sheetData>
  <sheetProtection selectLockedCells="1"/>
  <mergeCells count="17">
    <mergeCell ref="A47:E47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48:B48"/>
    <mergeCell ref="D48:E48"/>
    <mergeCell ref="A49:B49"/>
    <mergeCell ref="D49:E49"/>
    <mergeCell ref="A51:E51"/>
  </mergeCells>
  <conditionalFormatting sqref="E40:E43 E24:E26 E31:E38 E55:E57">
    <cfRule type="expression" dxfId="1000" priority="114">
      <formula>MOD(ROW(),2)=0</formula>
    </cfRule>
    <cfRule type="expression" dxfId="999" priority="115">
      <formula>MOD(ROW(),2)=1</formula>
    </cfRule>
  </conditionalFormatting>
  <conditionalFormatting sqref="A40:D42 A31:D31 A24:A26 C24:D26 D56 A56:B56 C54:C57">
    <cfRule type="expression" dxfId="998" priority="108">
      <formula>MOD(ROW(),2)=0</formula>
    </cfRule>
  </conditionalFormatting>
  <conditionalFormatting sqref="D29">
    <cfRule type="expression" dxfId="997" priority="23">
      <formula>MOD(ROW(),2)=0</formula>
    </cfRule>
  </conditionalFormatting>
  <conditionalFormatting sqref="E23 E10:E11 E16">
    <cfRule type="expression" dxfId="996" priority="21">
      <formula>MOD(ROW(),2)=0</formula>
    </cfRule>
    <cfRule type="expression" dxfId="995" priority="22">
      <formula>MOD(ROW(),2)=1</formula>
    </cfRule>
  </conditionalFormatting>
  <conditionalFormatting sqref="D43">
    <cfRule type="expression" dxfId="994" priority="89">
      <formula>MOD(ROW(),2)=0</formula>
    </cfRule>
  </conditionalFormatting>
  <conditionalFormatting sqref="A44:D44 A38:D38 A43 C43">
    <cfRule type="expression" dxfId="993" priority="161">
      <formula>MOD(ROW(),2)=0</formula>
    </cfRule>
  </conditionalFormatting>
  <conditionalFormatting sqref="E44">
    <cfRule type="expression" dxfId="992" priority="159">
      <formula>MOD(ROW(),2)=0</formula>
    </cfRule>
    <cfRule type="expression" dxfId="991" priority="160">
      <formula>MOD(ROW(),2)=1</formula>
    </cfRule>
  </conditionalFormatting>
  <conditionalFormatting sqref="E39">
    <cfRule type="expression" dxfId="990" priority="79">
      <formula>MOD(ROW(),2)=0</formula>
    </cfRule>
    <cfRule type="expression" dxfId="989" priority="80">
      <formula>MOD(ROW(),2)=1</formula>
    </cfRule>
  </conditionalFormatting>
  <conditionalFormatting sqref="A53:D53">
    <cfRule type="expression" dxfId="988" priority="67">
      <formula>MOD(ROW(),2)=0</formula>
    </cfRule>
  </conditionalFormatting>
  <conditionalFormatting sqref="E53">
    <cfRule type="expression" dxfId="987" priority="65">
      <formula>MOD(ROW(),2)=0</formula>
    </cfRule>
    <cfRule type="expression" dxfId="986" priority="66">
      <formula>MOD(ROW(),2)=1</formula>
    </cfRule>
  </conditionalFormatting>
  <conditionalFormatting sqref="D57">
    <cfRule type="expression" dxfId="985" priority="64">
      <formula>MOD(ROW(),2)=0</formula>
    </cfRule>
  </conditionalFormatting>
  <conditionalFormatting sqref="E13">
    <cfRule type="expression" dxfId="984" priority="50">
      <formula>MOD(ROW(),2)=0</formula>
    </cfRule>
    <cfRule type="expression" dxfId="983" priority="51">
      <formula>MOD(ROW(),2)=1</formula>
    </cfRule>
  </conditionalFormatting>
  <conditionalFormatting sqref="A17:A21 C17:D21 A23 C23:D23 A37 C37">
    <cfRule type="expression" dxfId="982" priority="58">
      <formula>MOD(ROW(),2)=0</formula>
    </cfRule>
  </conditionalFormatting>
  <conditionalFormatting sqref="E12">
    <cfRule type="expression" dxfId="981" priority="53">
      <formula>MOD(ROW(),2)=0</formula>
    </cfRule>
    <cfRule type="expression" dxfId="980" priority="54">
      <formula>MOD(ROW(),2)=1</formula>
    </cfRule>
  </conditionalFormatting>
  <conditionalFormatting sqref="C13:D13 A13">
    <cfRule type="expression" dxfId="979" priority="52">
      <formula>MOD(ROW(),2)=0</formula>
    </cfRule>
  </conditionalFormatting>
  <conditionalFormatting sqref="E27">
    <cfRule type="expression" dxfId="978" priority="27">
      <formula>MOD(ROW(),2)=0</formula>
    </cfRule>
    <cfRule type="expression" dxfId="977" priority="28">
      <formula>MOD(ROW(),2)=1</formula>
    </cfRule>
  </conditionalFormatting>
  <conditionalFormatting sqref="A27 C27:D27">
    <cfRule type="expression" dxfId="976" priority="29">
      <formula>MOD(ROW(),2)=0</formula>
    </cfRule>
  </conditionalFormatting>
  <conditionalFormatting sqref="A39:D39">
    <cfRule type="expression" dxfId="975" priority="78">
      <formula>MOD(ROW(),2)=0</formula>
    </cfRule>
  </conditionalFormatting>
  <conditionalFormatting sqref="A28 C28:D28">
    <cfRule type="expression" dxfId="974" priority="1">
      <formula>MOD(ROW(),2)=0</formula>
    </cfRule>
  </conditionalFormatting>
  <conditionalFormatting sqref="A55 A57 C60:D60">
    <cfRule type="expression" dxfId="973" priority="72">
      <formula>MOD(ROW(),2)=0</formula>
    </cfRule>
  </conditionalFormatting>
  <conditionalFormatting sqref="B55 D55">
    <cfRule type="expression" dxfId="972" priority="68">
      <formula>MOD(ROW(),2)=0</formula>
    </cfRule>
  </conditionalFormatting>
  <conditionalFormatting sqref="A58:A59 C58:C59">
    <cfRule type="expression" dxfId="971" priority="63">
      <formula>MOD(ROW(),2)=0</formula>
    </cfRule>
  </conditionalFormatting>
  <conditionalFormatting sqref="D58:D59">
    <cfRule type="expression" dxfId="970" priority="60">
      <formula>MOD(ROW(),2)=0</formula>
    </cfRule>
  </conditionalFormatting>
  <conditionalFormatting sqref="A60">
    <cfRule type="expression" dxfId="969" priority="77">
      <formula>MOD(ROW(),2)=0</formula>
    </cfRule>
  </conditionalFormatting>
  <conditionalFormatting sqref="E60">
    <cfRule type="expression" dxfId="968" priority="75">
      <formula>MOD(ROW(),2)=0</formula>
    </cfRule>
    <cfRule type="expression" dxfId="967" priority="76">
      <formula>MOD(ROW(),2)=1</formula>
    </cfRule>
  </conditionalFormatting>
  <conditionalFormatting sqref="A54:B54 D54">
    <cfRule type="expression" dxfId="966" priority="71">
      <formula>MOD(ROW(),2)=0</formula>
    </cfRule>
  </conditionalFormatting>
  <conditionalFormatting sqref="E54">
    <cfRule type="expression" dxfId="965" priority="69">
      <formula>MOD(ROW(),2)=0</formula>
    </cfRule>
    <cfRule type="expression" dxfId="964" priority="70">
      <formula>MOD(ROW(),2)=1</formula>
    </cfRule>
  </conditionalFormatting>
  <conditionalFormatting sqref="E58:E59">
    <cfRule type="expression" dxfId="963" priority="61">
      <formula>MOD(ROW(),2)=0</formula>
    </cfRule>
    <cfRule type="expression" dxfId="962" priority="62">
      <formula>MOD(ROW(),2)=1</formula>
    </cfRule>
  </conditionalFormatting>
  <conditionalFormatting sqref="C10:D11 A10:A11 C16:D16 A16 A32:D36">
    <cfRule type="expression" dxfId="961" priority="15">
      <formula>MOD(ROW(),2)=0</formula>
    </cfRule>
  </conditionalFormatting>
  <conditionalFormatting sqref="D37">
    <cfRule type="expression" dxfId="960" priority="11">
      <formula>MOD(ROW(),2)=0</formula>
    </cfRule>
  </conditionalFormatting>
  <conditionalFormatting sqref="E18:E21">
    <cfRule type="expression" dxfId="959" priority="56">
      <formula>MOD(ROW(),2)=0</formula>
    </cfRule>
    <cfRule type="expression" dxfId="958" priority="57">
      <formula>MOD(ROW(),2)=1</formula>
    </cfRule>
  </conditionalFormatting>
  <conditionalFormatting sqref="E14">
    <cfRule type="expression" dxfId="957" priority="47">
      <formula>MOD(ROW(),2)=0</formula>
    </cfRule>
    <cfRule type="expression" dxfId="956" priority="48">
      <formula>MOD(ROW(),2)=1</formula>
    </cfRule>
  </conditionalFormatting>
  <conditionalFormatting sqref="E15">
    <cfRule type="expression" dxfId="955" priority="43">
      <formula>MOD(ROW(),2)=0</formula>
    </cfRule>
    <cfRule type="expression" dxfId="954" priority="44">
      <formula>MOD(ROW(),2)=1</formula>
    </cfRule>
  </conditionalFormatting>
  <conditionalFormatting sqref="A12 C12:D12">
    <cfRule type="expression" dxfId="953" priority="55">
      <formula>MOD(ROW(),2)=0</formula>
    </cfRule>
  </conditionalFormatting>
  <conditionalFormatting sqref="D14">
    <cfRule type="expression" dxfId="952" priority="49">
      <formula>MOD(ROW(),2)=0</formula>
    </cfRule>
  </conditionalFormatting>
  <conditionalFormatting sqref="C14 A14">
    <cfRule type="expression" dxfId="951" priority="46">
      <formula>MOD(ROW(),2)=0</formula>
    </cfRule>
  </conditionalFormatting>
  <conditionalFormatting sqref="C15:D15 A15">
    <cfRule type="expression" dxfId="950" priority="45">
      <formula>MOD(ROW(),2)=0</formula>
    </cfRule>
  </conditionalFormatting>
  <conditionalFormatting sqref="E17">
    <cfRule type="expression" dxfId="949" priority="39">
      <formula>MOD(ROW(),2)=0</formula>
    </cfRule>
    <cfRule type="expression" dxfId="948" priority="40">
      <formula>MOD(ROW(),2)=1</formula>
    </cfRule>
  </conditionalFormatting>
  <conditionalFormatting sqref="E22">
    <cfRule type="expression" dxfId="947" priority="36">
      <formula>MOD(ROW(),2)=0</formula>
    </cfRule>
    <cfRule type="expression" dxfId="946" priority="37">
      <formula>MOD(ROW(),2)=1</formula>
    </cfRule>
  </conditionalFormatting>
  <conditionalFormatting sqref="C22:D22 A22">
    <cfRule type="expression" dxfId="945" priority="38">
      <formula>MOD(ROW(),2)=0</formula>
    </cfRule>
  </conditionalFormatting>
  <conditionalFormatting sqref="A29:C29">
    <cfRule type="expression" dxfId="944" priority="59">
      <formula>MOD(ROW(),2)=0</formula>
    </cfRule>
  </conditionalFormatting>
  <conditionalFormatting sqref="E29">
    <cfRule type="expression" dxfId="943" priority="19">
      <formula>MOD(ROW(),2)=0</formula>
    </cfRule>
    <cfRule type="expression" dxfId="942" priority="20">
      <formula>MOD(ROW(),2)=1</formula>
    </cfRule>
  </conditionalFormatting>
  <conditionalFormatting sqref="E30">
    <cfRule type="expression" dxfId="941" priority="8">
      <formula>MOD(ROW(),2)=0</formula>
    </cfRule>
    <cfRule type="expression" dxfId="940" priority="9">
      <formula>MOD(ROW(),2)=1</formula>
    </cfRule>
  </conditionalFormatting>
  <conditionalFormatting sqref="A30:D30">
    <cfRule type="expression" dxfId="939" priority="10">
      <formula>MOD(ROW(),2)=0</formula>
    </cfRule>
  </conditionalFormatting>
  <conditionalFormatting sqref="E28">
    <cfRule type="expression" dxfId="938" priority="2">
      <formula>MOD(ROW(),2)=0</formula>
    </cfRule>
    <cfRule type="expression" dxfId="937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0"/>
  <sheetViews>
    <sheetView showGridLines="0" topLeftCell="A28" zoomScaleNormal="100" workbookViewId="0">
      <selection activeCell="A15" sqref="A15:E15"/>
    </sheetView>
  </sheetViews>
  <sheetFormatPr defaultColWidth="9" defaultRowHeight="33.950000000000003" customHeight="1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56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57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56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57" t="s">
        <v>41</v>
      </c>
      <c r="D6" s="187" t="s">
        <v>24</v>
      </c>
      <c r="E6" s="187"/>
    </row>
    <row r="7" spans="1:6" s="2" customFormat="1" ht="33.75" customHeight="1" x14ac:dyDescent="0.25">
      <c r="A7" s="55" t="s">
        <v>125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85" t="s">
        <v>49</v>
      </c>
      <c r="B10" s="86">
        <v>38016445738</v>
      </c>
      <c r="C10" s="87" t="s">
        <v>50</v>
      </c>
      <c r="D10" s="88" t="s">
        <v>37</v>
      </c>
      <c r="E10" s="71">
        <v>174.46</v>
      </c>
    </row>
    <row r="11" spans="1:6" s="2" customFormat="1" ht="24.75" customHeight="1" x14ac:dyDescent="0.25">
      <c r="A11" s="85" t="s">
        <v>8</v>
      </c>
      <c r="B11" s="86">
        <v>63073332379</v>
      </c>
      <c r="C11" s="87" t="s">
        <v>1</v>
      </c>
      <c r="D11" s="87" t="s">
        <v>44</v>
      </c>
      <c r="E11" s="71">
        <v>455</v>
      </c>
    </row>
    <row r="12" spans="1:6" s="2" customFormat="1" ht="31.5" customHeight="1" x14ac:dyDescent="0.25">
      <c r="A12" s="85" t="s">
        <v>6</v>
      </c>
      <c r="B12" s="86">
        <v>81793146560</v>
      </c>
      <c r="C12" s="87" t="s">
        <v>1</v>
      </c>
      <c r="D12" s="96" t="s">
        <v>7</v>
      </c>
      <c r="E12" s="71">
        <v>155.25</v>
      </c>
    </row>
    <row r="13" spans="1:6" s="2" customFormat="1" ht="30.75" customHeight="1" x14ac:dyDescent="0.25">
      <c r="A13" s="85" t="s">
        <v>6</v>
      </c>
      <c r="B13" s="86">
        <v>81793146560</v>
      </c>
      <c r="C13" s="87" t="s">
        <v>1</v>
      </c>
      <c r="D13" s="96" t="s">
        <v>47</v>
      </c>
      <c r="E13" s="71">
        <v>112</v>
      </c>
    </row>
    <row r="14" spans="1:6" s="2" customFormat="1" ht="28.5" customHeight="1" x14ac:dyDescent="0.25">
      <c r="A14" s="85" t="s">
        <v>5</v>
      </c>
      <c r="B14" s="86">
        <v>87311810356</v>
      </c>
      <c r="C14" s="87" t="s">
        <v>2</v>
      </c>
      <c r="D14" s="96" t="s">
        <v>46</v>
      </c>
      <c r="E14" s="71">
        <v>31.39</v>
      </c>
    </row>
    <row r="15" spans="1:6" s="2" customFormat="1" ht="33.75" customHeight="1" x14ac:dyDescent="0.25">
      <c r="A15" s="85" t="s">
        <v>63</v>
      </c>
      <c r="B15" s="86">
        <v>69086932380</v>
      </c>
      <c r="C15" s="87" t="s">
        <v>31</v>
      </c>
      <c r="D15" s="96" t="s">
        <v>48</v>
      </c>
      <c r="E15" s="71">
        <v>69.290000000000006</v>
      </c>
    </row>
    <row r="16" spans="1:6" s="2" customFormat="1" ht="33.950000000000003" customHeight="1" x14ac:dyDescent="0.25">
      <c r="A16" s="85" t="s">
        <v>57</v>
      </c>
      <c r="B16" s="86">
        <v>56826138353</v>
      </c>
      <c r="C16" s="87" t="s">
        <v>26</v>
      </c>
      <c r="D16" s="87" t="s">
        <v>65</v>
      </c>
      <c r="E16" s="71">
        <v>14.09</v>
      </c>
    </row>
    <row r="17" spans="1:5" s="2" customFormat="1" ht="33.950000000000003" customHeight="1" x14ac:dyDescent="0.25">
      <c r="A17" s="85" t="s">
        <v>57</v>
      </c>
      <c r="B17" s="86">
        <v>56826138353</v>
      </c>
      <c r="C17" s="87" t="s">
        <v>26</v>
      </c>
      <c r="D17" s="87" t="s">
        <v>65</v>
      </c>
      <c r="E17" s="71">
        <v>5.43</v>
      </c>
    </row>
    <row r="18" spans="1:5" s="2" customFormat="1" ht="33.950000000000003" customHeight="1" x14ac:dyDescent="0.25">
      <c r="A18" s="85" t="s">
        <v>57</v>
      </c>
      <c r="B18" s="86">
        <v>56826138353</v>
      </c>
      <c r="C18" s="87" t="s">
        <v>26</v>
      </c>
      <c r="D18" s="87" t="s">
        <v>65</v>
      </c>
      <c r="E18" s="71">
        <v>60.35</v>
      </c>
    </row>
    <row r="19" spans="1:5" s="2" customFormat="1" ht="33.950000000000003" customHeight="1" x14ac:dyDescent="0.25">
      <c r="A19" s="85" t="s">
        <v>56</v>
      </c>
      <c r="B19" s="86">
        <v>38812451417</v>
      </c>
      <c r="C19" s="87" t="s">
        <v>26</v>
      </c>
      <c r="D19" s="87" t="s">
        <v>66</v>
      </c>
      <c r="E19" s="71">
        <v>209.52</v>
      </c>
    </row>
    <row r="20" spans="1:5" s="2" customFormat="1" ht="33.950000000000003" customHeight="1" x14ac:dyDescent="0.25">
      <c r="A20" s="85" t="s">
        <v>168</v>
      </c>
      <c r="B20" s="86"/>
      <c r="C20" s="87" t="s">
        <v>31</v>
      </c>
      <c r="D20" s="87" t="s">
        <v>180</v>
      </c>
      <c r="E20" s="71">
        <v>96</v>
      </c>
    </row>
    <row r="21" spans="1:5" s="2" customFormat="1" ht="33.950000000000003" customHeight="1" x14ac:dyDescent="0.25">
      <c r="A21" s="83" t="s">
        <v>181</v>
      </c>
      <c r="B21" s="100" t="str">
        <f t="array" ref="B21">IFERROR(INDEX(#REF!,SMALL(IF(#REF!=rngInvoice,ROW(#REF!)-ROW(#REF!)), ROW(17:17)), MATCH($B$6,#REF!, 0)),"")</f>
        <v/>
      </c>
      <c r="C21" s="87" t="s">
        <v>31</v>
      </c>
      <c r="D21" s="87" t="s">
        <v>180</v>
      </c>
      <c r="E21" s="71">
        <v>120</v>
      </c>
    </row>
    <row r="22" spans="1:5" s="2" customFormat="1" ht="33.950000000000003" customHeight="1" x14ac:dyDescent="0.25">
      <c r="A22" s="83" t="s">
        <v>182</v>
      </c>
      <c r="B22" s="100" t="str">
        <f t="array" ref="B22">IFERROR(INDEX(#REF!,SMALL(IF(#REF!=rngInvoice,ROW(#REF!)-ROW(#REF!)), ROW(17:17)), MATCH($B$6,#REF!, 0)),"")</f>
        <v/>
      </c>
      <c r="C22" s="101" t="s">
        <v>184</v>
      </c>
      <c r="D22" s="87" t="s">
        <v>180</v>
      </c>
      <c r="E22" s="71">
        <v>120</v>
      </c>
    </row>
    <row r="23" spans="1:5" s="2" customFormat="1" ht="33.950000000000003" customHeight="1" x14ac:dyDescent="0.25">
      <c r="A23" s="83" t="s">
        <v>183</v>
      </c>
      <c r="B23" s="100" t="str">
        <f t="array" ref="B23">IFERROR(INDEX(#REF!,SMALL(IF(#REF!=rngInvoice,ROW(#REF!)-ROW(#REF!)), ROW(17:17)), MATCH($B$6,#REF!, 0)),"")</f>
        <v/>
      </c>
      <c r="C23" s="101" t="s">
        <v>185</v>
      </c>
      <c r="D23" s="87" t="s">
        <v>180</v>
      </c>
      <c r="E23" s="71">
        <v>120</v>
      </c>
    </row>
    <row r="24" spans="1:5" s="2" customFormat="1" ht="33.950000000000003" customHeight="1" x14ac:dyDescent="0.25">
      <c r="A24" s="84" t="s">
        <v>186</v>
      </c>
      <c r="B24" s="93" t="str">
        <f t="array" ref="B24">IFERROR(INDEX(#REF!,SMALL(IF(#REF!=rngInvoice,ROW(#REF!)-ROW(#REF!)), ROW(17:17)), MATCH($B$6,#REF!, 0)),"")</f>
        <v/>
      </c>
      <c r="C24" s="94" t="s">
        <v>27</v>
      </c>
      <c r="D24" s="91" t="s">
        <v>180</v>
      </c>
      <c r="E24" s="72">
        <v>90</v>
      </c>
    </row>
    <row r="25" spans="1:5" s="2" customFormat="1" ht="33.950000000000003" customHeight="1" x14ac:dyDescent="0.25">
      <c r="A25" s="84" t="s">
        <v>187</v>
      </c>
      <c r="B25" s="93" t="str">
        <f t="array" ref="B25">IFERROR(INDEX(#REF!,SMALL(IF(#REF!=rngInvoice,ROW(#REF!)-ROW(#REF!)), ROW(17:17)), MATCH($B$6,#REF!, 0)),"")</f>
        <v/>
      </c>
      <c r="C25" s="94" t="s">
        <v>189</v>
      </c>
      <c r="D25" s="91" t="s">
        <v>180</v>
      </c>
      <c r="E25" s="72">
        <v>90</v>
      </c>
    </row>
    <row r="26" spans="1:5" s="2" customFormat="1" ht="33.950000000000003" customHeight="1" x14ac:dyDescent="0.25">
      <c r="A26" s="84" t="s">
        <v>188</v>
      </c>
      <c r="B26" s="93" t="str">
        <f t="array" ref="B26">IFERROR(INDEX(#REF!,SMALL(IF(#REF!=rngInvoice,ROW(#REF!)-ROW(#REF!)), ROW(17:17)), MATCH($B$6,#REF!, 0)),"")</f>
        <v/>
      </c>
      <c r="C26" s="94" t="s">
        <v>184</v>
      </c>
      <c r="D26" s="91" t="s">
        <v>180</v>
      </c>
      <c r="E26" s="72">
        <v>30</v>
      </c>
    </row>
    <row r="27" spans="1:5" s="2" customFormat="1" ht="33.950000000000003" customHeight="1" x14ac:dyDescent="0.25">
      <c r="A27" s="84" t="s">
        <v>190</v>
      </c>
      <c r="B27" s="93" t="str">
        <f t="array" ref="B27">IFERROR(INDEX(#REF!,SMALL(IF(#REF!=rngInvoice,ROW(#REF!)-ROW(#REF!)), ROW(23:23)), MATCH($B$6,#REF!, 0)),"")</f>
        <v/>
      </c>
      <c r="C27" s="94" t="s">
        <v>31</v>
      </c>
      <c r="D27" s="91" t="s">
        <v>180</v>
      </c>
      <c r="E27" s="72">
        <v>90</v>
      </c>
    </row>
    <row r="28" spans="1:5" s="2" customFormat="1" ht="33.950000000000003" customHeight="1" x14ac:dyDescent="0.25">
      <c r="A28" s="84" t="s">
        <v>191</v>
      </c>
      <c r="B28" s="93" t="str">
        <f t="array" ref="B28">IFERROR(INDEX(#REF!,SMALL(IF(#REF!=rngInvoice,ROW(#REF!)-ROW(#REF!)), ROW(23:23)), MATCH($B$6,#REF!, 0)),"")</f>
        <v/>
      </c>
      <c r="C28" s="94" t="s">
        <v>193</v>
      </c>
      <c r="D28" s="91" t="s">
        <v>180</v>
      </c>
      <c r="E28" s="72">
        <v>30</v>
      </c>
    </row>
    <row r="29" spans="1:5" s="2" customFormat="1" ht="33.950000000000003" customHeight="1" x14ac:dyDescent="0.25">
      <c r="A29" s="89" t="s">
        <v>192</v>
      </c>
      <c r="B29" s="90"/>
      <c r="C29" s="91" t="s">
        <v>26</v>
      </c>
      <c r="D29" s="91" t="s">
        <v>180</v>
      </c>
      <c r="E29" s="72">
        <v>90</v>
      </c>
    </row>
    <row r="30" spans="1:5" s="2" customFormat="1" ht="33.950000000000003" customHeight="1" x14ac:dyDescent="0.25">
      <c r="A30" s="84" t="s">
        <v>61</v>
      </c>
      <c r="B30" s="93">
        <v>10133376712</v>
      </c>
      <c r="C30" s="94" t="s">
        <v>62</v>
      </c>
      <c r="D30" s="136" t="s">
        <v>69</v>
      </c>
      <c r="E30" s="72">
        <v>75</v>
      </c>
    </row>
    <row r="31" spans="1:5" s="2" customFormat="1" ht="33.950000000000003" customHeight="1" x14ac:dyDescent="0.25">
      <c r="A31" s="89" t="s">
        <v>51</v>
      </c>
      <c r="B31" s="90">
        <v>84456801514</v>
      </c>
      <c r="C31" s="91" t="s">
        <v>52</v>
      </c>
      <c r="D31" s="91" t="s">
        <v>68</v>
      </c>
      <c r="E31" s="72">
        <v>26.54</v>
      </c>
    </row>
    <row r="32" spans="1:5" s="2" customFormat="1" ht="33.950000000000003" customHeight="1" x14ac:dyDescent="0.25">
      <c r="A32" s="85" t="s">
        <v>58</v>
      </c>
      <c r="B32" s="99">
        <v>68419124305</v>
      </c>
      <c r="C32" s="87" t="s">
        <v>1</v>
      </c>
      <c r="D32" s="87" t="s">
        <v>67</v>
      </c>
      <c r="E32" s="71">
        <v>21.24</v>
      </c>
    </row>
    <row r="33" spans="1:5" s="2" customFormat="1" ht="33.950000000000003" customHeight="1" x14ac:dyDescent="0.25">
      <c r="A33" s="85" t="s">
        <v>53</v>
      </c>
      <c r="B33" s="99">
        <v>85821130368</v>
      </c>
      <c r="C33" s="87" t="s">
        <v>1</v>
      </c>
      <c r="D33" s="96" t="s">
        <v>92</v>
      </c>
      <c r="E33" s="71">
        <v>1.66</v>
      </c>
    </row>
    <row r="34" spans="1:5" s="2" customFormat="1" ht="44.25" customHeight="1" x14ac:dyDescent="0.25">
      <c r="A34" s="85" t="s">
        <v>53</v>
      </c>
      <c r="B34" s="99">
        <v>85821130369</v>
      </c>
      <c r="C34" s="87" t="s">
        <v>1</v>
      </c>
      <c r="D34" s="96" t="s">
        <v>99</v>
      </c>
      <c r="E34" s="71">
        <v>64.7</v>
      </c>
    </row>
    <row r="35" spans="1:5" s="2" customFormat="1" ht="33.950000000000003" customHeight="1" x14ac:dyDescent="0.25">
      <c r="A35" s="85" t="s">
        <v>53</v>
      </c>
      <c r="B35" s="99">
        <v>85821130369</v>
      </c>
      <c r="C35" s="87" t="s">
        <v>1</v>
      </c>
      <c r="D35" s="96" t="s">
        <v>179</v>
      </c>
      <c r="E35" s="71">
        <v>8.3000000000000007</v>
      </c>
    </row>
    <row r="36" spans="1:5" s="2" customFormat="1" ht="33.950000000000003" customHeight="1" x14ac:dyDescent="0.25">
      <c r="A36" s="89" t="s">
        <v>78</v>
      </c>
      <c r="B36" s="97">
        <v>55868535068</v>
      </c>
      <c r="C36" s="91" t="s">
        <v>27</v>
      </c>
      <c r="D36" s="91" t="s">
        <v>98</v>
      </c>
      <c r="E36" s="72">
        <v>27433.38</v>
      </c>
    </row>
    <row r="37" spans="1:5" s="2" customFormat="1" ht="33.950000000000003" customHeight="1" x14ac:dyDescent="0.25">
      <c r="A37" s="89" t="s">
        <v>80</v>
      </c>
      <c r="B37" s="97">
        <v>79478632402</v>
      </c>
      <c r="C37" s="91" t="s">
        <v>31</v>
      </c>
      <c r="D37" s="98" t="s">
        <v>83</v>
      </c>
      <c r="E37" s="72">
        <v>2302.5</v>
      </c>
    </row>
    <row r="38" spans="1:5" ht="33.950000000000003" customHeight="1" x14ac:dyDescent="0.25">
      <c r="A38" s="89" t="s">
        <v>80</v>
      </c>
      <c r="B38" s="97">
        <v>79478632403</v>
      </c>
      <c r="C38" s="91" t="s">
        <v>31</v>
      </c>
      <c r="D38" s="98" t="s">
        <v>140</v>
      </c>
      <c r="E38" s="72">
        <v>2310</v>
      </c>
    </row>
    <row r="39" spans="1:5" ht="33.950000000000003" customHeight="1" x14ac:dyDescent="0.25">
      <c r="A39" s="89" t="s">
        <v>81</v>
      </c>
      <c r="B39" s="97">
        <v>10612971800</v>
      </c>
      <c r="C39" s="91" t="s">
        <v>31</v>
      </c>
      <c r="D39" s="98" t="s">
        <v>83</v>
      </c>
      <c r="E39" s="72">
        <v>763.25</v>
      </c>
    </row>
    <row r="40" spans="1:5" ht="33.950000000000003" customHeight="1" x14ac:dyDescent="0.25">
      <c r="A40" s="89" t="s">
        <v>84</v>
      </c>
      <c r="B40" s="97">
        <v>47432874968</v>
      </c>
      <c r="C40" s="91" t="s">
        <v>1</v>
      </c>
      <c r="D40" s="98" t="s">
        <v>83</v>
      </c>
      <c r="E40" s="72">
        <v>9.6</v>
      </c>
    </row>
    <row r="41" spans="1:5" ht="33.950000000000003" customHeight="1" x14ac:dyDescent="0.25">
      <c r="A41" s="89" t="s">
        <v>49</v>
      </c>
      <c r="B41" s="90">
        <v>38016445738</v>
      </c>
      <c r="C41" s="91" t="s">
        <v>82</v>
      </c>
      <c r="D41" s="98" t="s">
        <v>83</v>
      </c>
      <c r="E41" s="72">
        <v>632.35</v>
      </c>
    </row>
    <row r="42" spans="1:5" ht="33.950000000000003" customHeight="1" x14ac:dyDescent="0.25">
      <c r="A42" s="85" t="s">
        <v>59</v>
      </c>
      <c r="B42" s="99">
        <v>52508873833</v>
      </c>
      <c r="C42" s="87" t="s">
        <v>26</v>
      </c>
      <c r="D42" s="96" t="s">
        <v>60</v>
      </c>
      <c r="E42" s="71">
        <v>77.849999999999994</v>
      </c>
    </row>
    <row r="43" spans="1:5" ht="33.950000000000003" customHeight="1" x14ac:dyDescent="0.25">
      <c r="A43" s="85" t="s">
        <v>28</v>
      </c>
      <c r="B43" s="86">
        <v>4201603871</v>
      </c>
      <c r="C43" s="87" t="s">
        <v>26</v>
      </c>
      <c r="D43" s="87" t="s">
        <v>29</v>
      </c>
      <c r="E43" s="71">
        <v>41.48</v>
      </c>
    </row>
    <row r="44" spans="1:5" ht="33.950000000000003" customHeight="1" x14ac:dyDescent="0.25">
      <c r="A44" s="35"/>
      <c r="B44" s="36"/>
      <c r="C44" s="37"/>
      <c r="D44" s="52"/>
      <c r="E44" s="38"/>
    </row>
    <row r="45" spans="1:5" ht="33.950000000000003" customHeight="1" x14ac:dyDescent="0.25">
      <c r="A45" s="23"/>
      <c r="B45" s="24"/>
      <c r="C45" s="25"/>
      <c r="D45" s="52"/>
      <c r="E45" s="59"/>
    </row>
    <row r="46" spans="1:5" ht="33.950000000000003" customHeight="1" x14ac:dyDescent="0.25">
      <c r="A46" s="23"/>
      <c r="B46" s="24"/>
      <c r="C46" s="25"/>
      <c r="D46" s="54"/>
      <c r="E46" s="59"/>
    </row>
    <row r="47" spans="1:5" ht="33.950000000000003" customHeight="1" x14ac:dyDescent="0.25">
      <c r="A47" s="23"/>
      <c r="B47" s="24"/>
      <c r="C47" s="25"/>
      <c r="D47" s="54"/>
      <c r="E47" s="59"/>
    </row>
    <row r="48" spans="1:5" ht="33.950000000000003" customHeight="1" x14ac:dyDescent="0.25">
      <c r="A48" s="23"/>
      <c r="B48" s="24"/>
      <c r="C48" s="25"/>
      <c r="D48" s="54"/>
      <c r="E48" s="59"/>
    </row>
    <row r="49" spans="1:5" ht="33.950000000000003" customHeight="1" x14ac:dyDescent="0.25">
      <c r="A49" s="23"/>
      <c r="B49" s="24"/>
      <c r="C49" s="25"/>
      <c r="D49" s="54"/>
      <c r="E49" s="59"/>
    </row>
    <row r="50" spans="1:5" ht="33.950000000000003" customHeight="1" x14ac:dyDescent="0.25">
      <c r="A50" s="41"/>
      <c r="B50" s="42"/>
      <c r="C50" s="43"/>
      <c r="D50" s="43"/>
      <c r="E50" s="58"/>
    </row>
    <row r="51" spans="1:5" ht="33.950000000000003" customHeight="1" x14ac:dyDescent="0.25">
      <c r="A51" s="41"/>
      <c r="B51" s="42"/>
      <c r="C51" s="43"/>
      <c r="D51" s="43"/>
      <c r="E51" s="58"/>
    </row>
    <row r="52" spans="1:5" ht="33.950000000000003" customHeight="1" x14ac:dyDescent="0.25">
      <c r="A52" s="41"/>
      <c r="B52" s="42"/>
      <c r="C52" s="43"/>
      <c r="D52" s="26"/>
      <c r="E52" s="58"/>
    </row>
    <row r="53" spans="1:5" ht="33.950000000000003" customHeight="1" x14ac:dyDescent="0.25">
      <c r="A53" s="41"/>
      <c r="B53" s="42"/>
      <c r="C53" s="43"/>
      <c r="D53" s="26"/>
      <c r="E53" s="58"/>
    </row>
    <row r="54" spans="1:5" ht="33.950000000000003" customHeight="1" x14ac:dyDescent="0.25">
      <c r="A54" s="41"/>
      <c r="B54" s="42"/>
      <c r="C54" s="43"/>
      <c r="D54" s="26"/>
      <c r="E54" s="58"/>
    </row>
    <row r="55" spans="1:5" ht="33.950000000000003" customHeight="1" x14ac:dyDescent="0.25">
      <c r="A55" s="41"/>
      <c r="B55" s="42"/>
      <c r="C55" s="43"/>
      <c r="D55" s="26"/>
      <c r="E55" s="58"/>
    </row>
    <row r="56" spans="1:5" ht="33.950000000000003" customHeight="1" x14ac:dyDescent="0.25">
      <c r="A56" s="41"/>
      <c r="B56" s="42"/>
      <c r="C56" s="43"/>
      <c r="D56" s="26"/>
      <c r="E56" s="58"/>
    </row>
    <row r="57" spans="1:5" ht="33.950000000000003" customHeight="1" x14ac:dyDescent="0.25">
      <c r="A57" s="41"/>
      <c r="B57" s="28"/>
      <c r="C57" s="43"/>
      <c r="D57" s="26"/>
      <c r="E57" s="58"/>
    </row>
    <row r="58" spans="1:5" ht="33.950000000000003" customHeight="1" x14ac:dyDescent="0.25">
      <c r="A58" s="30" t="s">
        <v>4</v>
      </c>
      <c r="B58" s="31"/>
      <c r="C58" s="32"/>
      <c r="D58" s="32"/>
      <c r="E58" s="33">
        <f>SUM(E10:E57)</f>
        <v>35930.629999999997</v>
      </c>
    </row>
    <row r="61" spans="1:5" ht="33.950000000000003" customHeight="1" thickBot="1" x14ac:dyDescent="0.3">
      <c r="A61" s="183" t="s">
        <v>15</v>
      </c>
      <c r="B61" s="183"/>
      <c r="C61" s="183"/>
      <c r="D61" s="183"/>
      <c r="E61" s="183"/>
    </row>
    <row r="62" spans="1:5" ht="33.950000000000003" customHeight="1" thickTop="1" x14ac:dyDescent="0.25">
      <c r="A62" s="188" t="s">
        <v>20</v>
      </c>
      <c r="B62" s="188"/>
      <c r="C62" s="56" t="s">
        <v>22</v>
      </c>
      <c r="D62" s="185" t="s">
        <v>23</v>
      </c>
      <c r="E62" s="185"/>
    </row>
    <row r="63" spans="1:5" ht="33.950000000000003" customHeight="1" x14ac:dyDescent="0.25">
      <c r="A63" s="186" t="s">
        <v>21</v>
      </c>
      <c r="B63" s="186"/>
      <c r="C63" s="57" t="s">
        <v>41</v>
      </c>
      <c r="D63" s="187" t="s">
        <v>24</v>
      </c>
      <c r="E63" s="187"/>
    </row>
    <row r="64" spans="1:5" ht="33.950000000000003" customHeight="1" x14ac:dyDescent="0.25">
      <c r="A64" s="55" t="s">
        <v>125</v>
      </c>
      <c r="B64" s="9"/>
      <c r="C64" s="9"/>
      <c r="D64" s="9"/>
      <c r="E64" s="9"/>
    </row>
    <row r="65" spans="1:5" ht="33.950000000000003" customHeight="1" x14ac:dyDescent="0.25">
      <c r="A65" s="182" t="s">
        <v>72</v>
      </c>
      <c r="B65" s="182"/>
      <c r="C65" s="182"/>
      <c r="D65" s="182"/>
      <c r="E65" s="182"/>
    </row>
    <row r="66" spans="1:5" ht="33.950000000000003" customHeight="1" x14ac:dyDescent="0.25">
      <c r="A66" s="6" t="s">
        <v>10</v>
      </c>
      <c r="B66" s="6" t="s">
        <v>11</v>
      </c>
      <c r="C66" s="6" t="s">
        <v>12</v>
      </c>
      <c r="D66" s="6" t="s">
        <v>13</v>
      </c>
      <c r="E66" s="6" t="s">
        <v>0</v>
      </c>
    </row>
    <row r="67" spans="1:5" ht="33.950000000000003" customHeight="1" x14ac:dyDescent="0.25">
      <c r="A67" s="127" t="s">
        <v>3</v>
      </c>
      <c r="B67" s="128" t="str">
        <f t="array" ref="B67">IFERROR(INDEX(#REF!,SMALL(IF(#REF!=rngInvoice,ROW(#REF!)-ROW(#REF!)), ROW(#REF!)), MATCH($B$6,#REF!, 0)),"")</f>
        <v/>
      </c>
      <c r="C67" s="129" t="s">
        <v>85</v>
      </c>
      <c r="D67" s="129" t="s">
        <v>176</v>
      </c>
      <c r="E67" s="130">
        <v>3368.92</v>
      </c>
    </row>
    <row r="68" spans="1:5" ht="33.950000000000003" customHeight="1" x14ac:dyDescent="0.25">
      <c r="A68" s="127" t="s">
        <v>3</v>
      </c>
      <c r="B68" s="128"/>
      <c r="C68" s="129" t="s">
        <v>85</v>
      </c>
      <c r="D68" s="131" t="s">
        <v>175</v>
      </c>
      <c r="E68" s="130">
        <v>90124.46</v>
      </c>
    </row>
    <row r="69" spans="1:5" ht="33.950000000000003" customHeight="1" x14ac:dyDescent="0.25">
      <c r="A69" s="127" t="s">
        <v>3</v>
      </c>
      <c r="B69" s="128"/>
      <c r="C69" s="129" t="s">
        <v>85</v>
      </c>
      <c r="D69" s="129" t="s">
        <v>74</v>
      </c>
      <c r="E69" s="130">
        <v>18101.2</v>
      </c>
    </row>
    <row r="70" spans="1:5" ht="33.950000000000003" customHeight="1" x14ac:dyDescent="0.25">
      <c r="A70" s="127" t="s">
        <v>3</v>
      </c>
      <c r="B70" s="132" t="str">
        <f t="array" ref="B70">IFERROR(INDEX(#REF!,SMALL(IF(#REF!=rngInvoice,ROW(#REF!)-ROW(#REF!)), ROW(#REF!)), MATCH($B$6,#REF!, 0)),"")</f>
        <v/>
      </c>
      <c r="C70" s="129" t="s">
        <v>85</v>
      </c>
      <c r="D70" s="129" t="s">
        <v>90</v>
      </c>
      <c r="E70" s="116">
        <v>168</v>
      </c>
    </row>
    <row r="71" spans="1:5" ht="33.950000000000003" customHeight="1" x14ac:dyDescent="0.25">
      <c r="A71" s="127" t="s">
        <v>3</v>
      </c>
      <c r="B71" s="132" t="str">
        <f t="array" ref="B71">IFERROR(INDEX(#REF!,SMALL(IF(#REF!=rngInvoice,ROW(#REF!)-ROW(#REF!)), ROW(#REF!)), MATCH($B$6,#REF!, 0)),"")</f>
        <v/>
      </c>
      <c r="C71" s="129" t="s">
        <v>85</v>
      </c>
      <c r="D71" s="135" t="s">
        <v>178</v>
      </c>
      <c r="E71" s="116">
        <v>12900</v>
      </c>
    </row>
    <row r="72" spans="1:5" ht="33.950000000000003" customHeight="1" x14ac:dyDescent="0.25">
      <c r="A72" s="127" t="s">
        <v>75</v>
      </c>
      <c r="B72" s="134"/>
      <c r="C72" s="129" t="s">
        <v>26</v>
      </c>
      <c r="D72" s="131" t="s">
        <v>175</v>
      </c>
      <c r="E72" s="116">
        <v>3696.38</v>
      </c>
    </row>
    <row r="73" spans="1:5" ht="33.950000000000003" customHeight="1" x14ac:dyDescent="0.25">
      <c r="A73" s="127" t="s">
        <v>76</v>
      </c>
      <c r="B73" s="134" t="str">
        <f t="array" ref="B73">IFERROR(INDEX(#REF!,SMALL(IF(#REF!=rngInvoice,ROW(#REF!)-ROW(#REF!)), ROW(111:111)), MATCH($B$6,#REF!, 0)),"")</f>
        <v/>
      </c>
      <c r="C73" s="129" t="s">
        <v>26</v>
      </c>
      <c r="D73" s="131" t="s">
        <v>74</v>
      </c>
      <c r="E73" s="116">
        <v>609.9</v>
      </c>
    </row>
    <row r="74" spans="1:5" ht="33.950000000000003" customHeight="1" x14ac:dyDescent="0.25">
      <c r="A74" s="127" t="s">
        <v>76</v>
      </c>
      <c r="B74" s="134" t="str">
        <f t="array" ref="B74">IFERROR(INDEX(#REF!,SMALL(IF(#REF!=rngInvoice,ROW(#REF!)-ROW(#REF!)), ROW(112:112)), MATCH($B$6,#REF!, 0)),"")</f>
        <v/>
      </c>
      <c r="C74" s="129" t="s">
        <v>26</v>
      </c>
      <c r="D74" s="131" t="s">
        <v>77</v>
      </c>
      <c r="E74" s="116">
        <v>190</v>
      </c>
    </row>
    <row r="75" spans="1:5" ht="33.950000000000003" customHeight="1" x14ac:dyDescent="0.25">
      <c r="A75" s="127" t="s">
        <v>177</v>
      </c>
      <c r="B75" s="36"/>
      <c r="C75" s="129" t="s">
        <v>26</v>
      </c>
      <c r="D75" s="135" t="s">
        <v>178</v>
      </c>
      <c r="E75" s="112">
        <v>1200</v>
      </c>
    </row>
    <row r="76" spans="1:5" ht="33.950000000000003" customHeight="1" x14ac:dyDescent="0.25">
      <c r="A76" s="30" t="s">
        <v>4</v>
      </c>
      <c r="B76" s="31"/>
      <c r="C76" s="32"/>
      <c r="D76" s="32"/>
      <c r="E76" s="33">
        <f>SUM(E67:E75)</f>
        <v>130358.86</v>
      </c>
    </row>
    <row r="79" spans="1:5" ht="33.950000000000003" customHeight="1" x14ac:dyDescent="0.25">
      <c r="E79" s="8" t="s">
        <v>86</v>
      </c>
    </row>
    <row r="80" spans="1:5" ht="33.950000000000003" customHeight="1" x14ac:dyDescent="0.25">
      <c r="E80" s="8" t="s">
        <v>87</v>
      </c>
    </row>
  </sheetData>
  <sheetProtection selectLockedCells="1"/>
  <mergeCells count="17">
    <mergeCell ref="A62:B62"/>
    <mergeCell ref="D62:E62"/>
    <mergeCell ref="A63:B63"/>
    <mergeCell ref="D63:E63"/>
    <mergeCell ref="A65:E65"/>
    <mergeCell ref="A61:E61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50:E51 E53:E54 E56:E57 E69:E72 E20:E29 E33:E41">
    <cfRule type="expression" dxfId="923" priority="115">
      <formula>MOD(ROW(),2)=0</formula>
    </cfRule>
    <cfRule type="expression" dxfId="922" priority="116">
      <formula>MOD(ROW(),2)=1</formula>
    </cfRule>
  </conditionalFormatting>
  <conditionalFormatting sqref="A53:D54 A56:D56 C44 A44 C68:C72 A33:D35 A20:A29 C20:D29 A37:D40">
    <cfRule type="expression" dxfId="921" priority="109">
      <formula>MOD(ROW(),2)=0</formula>
    </cfRule>
  </conditionalFormatting>
  <conditionalFormatting sqref="A76:D76">
    <cfRule type="expression" dxfId="920" priority="108">
      <formula>MOD(ROW(),2)=0</formula>
    </cfRule>
  </conditionalFormatting>
  <conditionalFormatting sqref="E76">
    <cfRule type="expression" dxfId="919" priority="106">
      <formula>MOD(ROW(),2)=0</formula>
    </cfRule>
    <cfRule type="expression" dxfId="918" priority="107">
      <formula>MOD(ROW(),2)=1</formula>
    </cfRule>
  </conditionalFormatting>
  <conditionalFormatting sqref="A49:D49">
    <cfRule type="expression" dxfId="917" priority="93">
      <formula>MOD(ROW(),2)=0</formula>
    </cfRule>
  </conditionalFormatting>
  <conditionalFormatting sqref="D57">
    <cfRule type="expression" dxfId="916" priority="90">
      <formula>MOD(ROW(),2)=0</formula>
    </cfRule>
  </conditionalFormatting>
  <conditionalFormatting sqref="A58:D58 A57 C57 A50:D51">
    <cfRule type="expression" dxfId="915" priority="155">
      <formula>MOD(ROW(),2)=0</formula>
    </cfRule>
  </conditionalFormatting>
  <conditionalFormatting sqref="E58">
    <cfRule type="expression" dxfId="914" priority="153">
      <formula>MOD(ROW(),2)=0</formula>
    </cfRule>
    <cfRule type="expression" dxfId="913" priority="154">
      <formula>MOD(ROW(),2)=1</formula>
    </cfRule>
  </conditionalFormatting>
  <conditionalFormatting sqref="E48">
    <cfRule type="expression" dxfId="912" priority="110">
      <formula>MOD(ROW(),2)=0</formula>
    </cfRule>
    <cfRule type="expression" dxfId="911" priority="111">
      <formula>MOD(ROW(),2)=1</formula>
    </cfRule>
  </conditionalFormatting>
  <conditionalFormatting sqref="D44:D45">
    <cfRule type="expression" dxfId="910" priority="118">
      <formula>MOD(ROW(),2)=0</formula>
    </cfRule>
  </conditionalFormatting>
  <conditionalFormatting sqref="E44">
    <cfRule type="expression" dxfId="909" priority="117">
      <formula>MOD(ROW(),2)=1</formula>
    </cfRule>
    <cfRule type="expression" dxfId="908" priority="156">
      <formula>MOD(ROW(),2)=0</formula>
    </cfRule>
  </conditionalFormatting>
  <conditionalFormatting sqref="A45:C45">
    <cfRule type="expression" dxfId="907" priority="157">
      <formula>MOD(ROW(),2)=0</formula>
    </cfRule>
  </conditionalFormatting>
  <conditionalFormatting sqref="E45">
    <cfRule type="expression" dxfId="906" priority="113">
      <formula>MOD(ROW(),2)=0</formula>
    </cfRule>
    <cfRule type="expression" dxfId="905" priority="114">
      <formula>MOD(ROW(),2)=1</formula>
    </cfRule>
  </conditionalFormatting>
  <conditionalFormatting sqref="A48:D48">
    <cfRule type="expression" dxfId="904" priority="112">
      <formula>MOD(ROW(),2)=0</formula>
    </cfRule>
  </conditionalFormatting>
  <conditionalFormatting sqref="E49">
    <cfRule type="expression" dxfId="903" priority="91">
      <formula>MOD(ROW(),2)=0</formula>
    </cfRule>
    <cfRule type="expression" dxfId="902" priority="92">
      <formula>MOD(ROW(),2)=1</formula>
    </cfRule>
  </conditionalFormatting>
  <conditionalFormatting sqref="E46:E47">
    <cfRule type="expression" dxfId="901" priority="87">
      <formula>MOD(ROW(),2)=0</formula>
    </cfRule>
    <cfRule type="expression" dxfId="900" priority="88">
      <formula>MOD(ROW(),2)=1</formula>
    </cfRule>
  </conditionalFormatting>
  <conditionalFormatting sqref="A46:D47">
    <cfRule type="expression" dxfId="899" priority="89">
      <formula>MOD(ROW(),2)=0</formula>
    </cfRule>
  </conditionalFormatting>
  <conditionalFormatting sqref="A52:D52">
    <cfRule type="expression" dxfId="898" priority="76">
      <formula>MOD(ROW(),2)=0</formula>
    </cfRule>
  </conditionalFormatting>
  <conditionalFormatting sqref="E52">
    <cfRule type="expression" dxfId="897" priority="77">
      <formula>MOD(ROW(),2)=0</formula>
    </cfRule>
    <cfRule type="expression" dxfId="896" priority="78">
      <formula>MOD(ROW(),2)=1</formula>
    </cfRule>
  </conditionalFormatting>
  <conditionalFormatting sqref="A55:D55">
    <cfRule type="expression" dxfId="895" priority="73">
      <formula>MOD(ROW(),2)=0</formula>
    </cfRule>
  </conditionalFormatting>
  <conditionalFormatting sqref="E55">
    <cfRule type="expression" dxfId="894" priority="74">
      <formula>MOD(ROW(),2)=0</formula>
    </cfRule>
    <cfRule type="expression" dxfId="893" priority="75">
      <formula>MOD(ROW(),2)=1</formula>
    </cfRule>
  </conditionalFormatting>
  <conditionalFormatting sqref="A36:D36">
    <cfRule type="expression" dxfId="892" priority="69">
      <formula>MOD(ROW(),2)=0</formula>
    </cfRule>
  </conditionalFormatting>
  <conditionalFormatting sqref="D32">
    <cfRule type="expression" dxfId="891" priority="43">
      <formula>MOD(ROW(),2)=0</formula>
    </cfRule>
  </conditionalFormatting>
  <conditionalFormatting sqref="E19 E10 E15">
    <cfRule type="expression" dxfId="890" priority="41">
      <formula>MOD(ROW(),2)=0</formula>
    </cfRule>
    <cfRule type="expression" dxfId="889" priority="42">
      <formula>MOD(ROW(),2)=1</formula>
    </cfRule>
  </conditionalFormatting>
  <conditionalFormatting sqref="E12">
    <cfRule type="expression" dxfId="888" priority="59">
      <formula>MOD(ROW(),2)=0</formula>
    </cfRule>
    <cfRule type="expression" dxfId="887" priority="60">
      <formula>MOD(ROW(),2)=1</formula>
    </cfRule>
  </conditionalFormatting>
  <conditionalFormatting sqref="A16:A19 C16:D19 A41 C41">
    <cfRule type="expression" dxfId="886" priority="67">
      <formula>MOD(ROW(),2)=0</formula>
    </cfRule>
  </conditionalFormatting>
  <conditionalFormatting sqref="E11">
    <cfRule type="expression" dxfId="885" priority="62">
      <formula>MOD(ROW(),2)=0</formula>
    </cfRule>
    <cfRule type="expression" dxfId="884" priority="63">
      <formula>MOD(ROW(),2)=1</formula>
    </cfRule>
  </conditionalFormatting>
  <conditionalFormatting sqref="C12:D12 A12">
    <cfRule type="expression" dxfId="883" priority="61">
      <formula>MOD(ROW(),2)=0</formula>
    </cfRule>
  </conditionalFormatting>
  <conditionalFormatting sqref="E31">
    <cfRule type="expression" dxfId="882" priority="44">
      <formula>MOD(ROW(),2)=0</formula>
    </cfRule>
    <cfRule type="expression" dxfId="881" priority="45">
      <formula>MOD(ROW(),2)=1</formula>
    </cfRule>
  </conditionalFormatting>
  <conditionalFormatting sqref="A31 C31:D31">
    <cfRule type="expression" dxfId="880" priority="46">
      <formula>MOD(ROW(),2)=0</formula>
    </cfRule>
  </conditionalFormatting>
  <conditionalFormatting sqref="C10:D10 A10 C15:D15 A15">
    <cfRule type="expression" dxfId="879" priority="38">
      <formula>MOD(ROW(),2)=0</formula>
    </cfRule>
  </conditionalFormatting>
  <conditionalFormatting sqref="D41">
    <cfRule type="expression" dxfId="878" priority="37">
      <formula>MOD(ROW(),2)=0</formula>
    </cfRule>
  </conditionalFormatting>
  <conditionalFormatting sqref="E17:E18">
    <cfRule type="expression" dxfId="877" priority="65">
      <formula>MOD(ROW(),2)=0</formula>
    </cfRule>
    <cfRule type="expression" dxfId="876" priority="66">
      <formula>MOD(ROW(),2)=1</formula>
    </cfRule>
  </conditionalFormatting>
  <conditionalFormatting sqref="E13">
    <cfRule type="expression" dxfId="875" priority="56">
      <formula>MOD(ROW(),2)=0</formula>
    </cfRule>
    <cfRule type="expression" dxfId="874" priority="57">
      <formula>MOD(ROW(),2)=1</formula>
    </cfRule>
  </conditionalFormatting>
  <conditionalFormatting sqref="E14">
    <cfRule type="expression" dxfId="873" priority="52">
      <formula>MOD(ROW(),2)=0</formula>
    </cfRule>
    <cfRule type="expression" dxfId="872" priority="53">
      <formula>MOD(ROW(),2)=1</formula>
    </cfRule>
  </conditionalFormatting>
  <conditionalFormatting sqref="A11 C11:D11">
    <cfRule type="expression" dxfId="871" priority="64">
      <formula>MOD(ROW(),2)=0</formula>
    </cfRule>
  </conditionalFormatting>
  <conditionalFormatting sqref="D13">
    <cfRule type="expression" dxfId="870" priority="58">
      <formula>MOD(ROW(),2)=0</formula>
    </cfRule>
  </conditionalFormatting>
  <conditionalFormatting sqref="C13 A13">
    <cfRule type="expression" dxfId="869" priority="55">
      <formula>MOD(ROW(),2)=0</formula>
    </cfRule>
  </conditionalFormatting>
  <conditionalFormatting sqref="C14:D14 A14">
    <cfRule type="expression" dxfId="868" priority="54">
      <formula>MOD(ROW(),2)=0</formula>
    </cfRule>
  </conditionalFormatting>
  <conditionalFormatting sqref="E16">
    <cfRule type="expression" dxfId="867" priority="50">
      <formula>MOD(ROW(),2)=0</formula>
    </cfRule>
    <cfRule type="expression" dxfId="866" priority="51">
      <formula>MOD(ROW(),2)=1</formula>
    </cfRule>
  </conditionalFormatting>
  <conditionalFormatting sqref="A32:C32">
    <cfRule type="expression" dxfId="865" priority="68">
      <formula>MOD(ROW(),2)=0</formula>
    </cfRule>
  </conditionalFormatting>
  <conditionalFormatting sqref="E32">
    <cfRule type="expression" dxfId="864" priority="39">
      <formula>MOD(ROW(),2)=0</formula>
    </cfRule>
    <cfRule type="expression" dxfId="863" priority="40">
      <formula>MOD(ROW(),2)=1</formula>
    </cfRule>
  </conditionalFormatting>
  <conditionalFormatting sqref="D70 A70:B71">
    <cfRule type="expression" dxfId="862" priority="28">
      <formula>MOD(ROW(),2)=0</formula>
    </cfRule>
  </conditionalFormatting>
  <conditionalFormatting sqref="A67:D67">
    <cfRule type="expression" dxfId="861" priority="19">
      <formula>MOD(ROW(),2)=0</formula>
    </cfRule>
  </conditionalFormatting>
  <conditionalFormatting sqref="E67">
    <cfRule type="expression" dxfId="860" priority="17">
      <formula>MOD(ROW(),2)=0</formula>
    </cfRule>
    <cfRule type="expression" dxfId="859" priority="18">
      <formula>MOD(ROW(),2)=1</formula>
    </cfRule>
  </conditionalFormatting>
  <conditionalFormatting sqref="D72">
    <cfRule type="expression" dxfId="858" priority="16">
      <formula>MOD(ROW(),2)=0</formula>
    </cfRule>
  </conditionalFormatting>
  <conditionalFormatting sqref="A69 A72 D75">
    <cfRule type="expression" dxfId="857" priority="24">
      <formula>MOD(ROW(),2)=0</formula>
    </cfRule>
  </conditionalFormatting>
  <conditionalFormatting sqref="B69 D69">
    <cfRule type="expression" dxfId="856" priority="20">
      <formula>MOD(ROW(),2)=0</formula>
    </cfRule>
  </conditionalFormatting>
  <conditionalFormatting sqref="A73:A75 C73:C75">
    <cfRule type="expression" dxfId="855" priority="15">
      <formula>MOD(ROW(),2)=0</formula>
    </cfRule>
  </conditionalFormatting>
  <conditionalFormatting sqref="D73:D74">
    <cfRule type="expression" dxfId="854" priority="12">
      <formula>MOD(ROW(),2)=0</formula>
    </cfRule>
  </conditionalFormatting>
  <conditionalFormatting sqref="E75">
    <cfRule type="expression" dxfId="853" priority="25">
      <formula>MOD(ROW(),2)=0</formula>
    </cfRule>
    <cfRule type="expression" dxfId="852" priority="26">
      <formula>MOD(ROW(),2)=1</formula>
    </cfRule>
  </conditionalFormatting>
  <conditionalFormatting sqref="A68:B68 D68">
    <cfRule type="expression" dxfId="851" priority="23">
      <formula>MOD(ROW(),2)=0</formula>
    </cfRule>
  </conditionalFormatting>
  <conditionalFormatting sqref="E68">
    <cfRule type="expression" dxfId="850" priority="21">
      <formula>MOD(ROW(),2)=0</formula>
    </cfRule>
    <cfRule type="expression" dxfId="849" priority="22">
      <formula>MOD(ROW(),2)=1</formula>
    </cfRule>
  </conditionalFormatting>
  <conditionalFormatting sqref="E73:E74">
    <cfRule type="expression" dxfId="848" priority="13">
      <formula>MOD(ROW(),2)=0</formula>
    </cfRule>
    <cfRule type="expression" dxfId="847" priority="14">
      <formula>MOD(ROW(),2)=1</formula>
    </cfRule>
  </conditionalFormatting>
  <conditionalFormatting sqref="D71">
    <cfRule type="expression" dxfId="846" priority="11">
      <formula>MOD(ROW(),2)=0</formula>
    </cfRule>
  </conditionalFormatting>
  <conditionalFormatting sqref="A42:D42">
    <cfRule type="expression" dxfId="845" priority="10">
      <formula>MOD(ROW(),2)=0</formula>
    </cfRule>
  </conditionalFormatting>
  <conditionalFormatting sqref="E42">
    <cfRule type="expression" dxfId="844" priority="8">
      <formula>MOD(ROW(),2)=0</formula>
    </cfRule>
    <cfRule type="expression" dxfId="843" priority="9">
      <formula>MOD(ROW(),2)=1</formula>
    </cfRule>
  </conditionalFormatting>
  <conditionalFormatting sqref="D30">
    <cfRule type="expression" dxfId="842" priority="4">
      <formula>MOD(ROW(),2)=0</formula>
    </cfRule>
  </conditionalFormatting>
  <conditionalFormatting sqref="A30 C30">
    <cfRule type="expression" dxfId="841" priority="7">
      <formula>MOD(ROW(),2)=0</formula>
    </cfRule>
  </conditionalFormatting>
  <conditionalFormatting sqref="E30">
    <cfRule type="expression" dxfId="840" priority="5">
      <formula>MOD(ROW(),2)=0</formula>
    </cfRule>
    <cfRule type="expression" dxfId="839" priority="6">
      <formula>MOD(ROW(),2)=1</formula>
    </cfRule>
  </conditionalFormatting>
  <conditionalFormatting sqref="C43:D43 A43">
    <cfRule type="expression" dxfId="838" priority="3">
      <formula>MOD(ROW(),2)=0</formula>
    </cfRule>
  </conditionalFormatting>
  <conditionalFormatting sqref="E43">
    <cfRule type="expression" dxfId="837" priority="1">
      <formula>MOD(ROW(),2)=0</formula>
    </cfRule>
    <cfRule type="expression" dxfId="836" priority="2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9"/>
  <sheetViews>
    <sheetView showGridLines="0" topLeftCell="A34" zoomScaleNormal="100" workbookViewId="0">
      <selection activeCell="A24" sqref="A24:E24"/>
    </sheetView>
  </sheetViews>
  <sheetFormatPr defaultColWidth="9" defaultRowHeight="33.950000000000003" customHeight="1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64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65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64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65" t="s">
        <v>41</v>
      </c>
      <c r="D6" s="187" t="s">
        <v>24</v>
      </c>
      <c r="E6" s="187"/>
    </row>
    <row r="7" spans="1:6" s="2" customFormat="1" ht="33.75" customHeight="1" x14ac:dyDescent="0.25">
      <c r="A7" s="63" t="s">
        <v>126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73" t="s">
        <v>149</v>
      </c>
      <c r="B10" s="147">
        <v>78472307466</v>
      </c>
      <c r="C10" s="75" t="s">
        <v>31</v>
      </c>
      <c r="D10" s="75" t="s">
        <v>30</v>
      </c>
      <c r="E10" s="59">
        <v>74.2</v>
      </c>
    </row>
    <row r="11" spans="1:6" s="2" customFormat="1" ht="24.75" customHeight="1" x14ac:dyDescent="0.25">
      <c r="A11" s="73" t="s">
        <v>49</v>
      </c>
      <c r="B11" s="147">
        <v>38016445738</v>
      </c>
      <c r="C11" s="75" t="s">
        <v>50</v>
      </c>
      <c r="D11" s="75" t="s">
        <v>30</v>
      </c>
      <c r="E11" s="59">
        <v>12.19</v>
      </c>
    </row>
    <row r="12" spans="1:6" s="2" customFormat="1" ht="31.5" customHeight="1" x14ac:dyDescent="0.25">
      <c r="A12" s="73" t="s">
        <v>54</v>
      </c>
      <c r="B12" s="147">
        <v>50467974870</v>
      </c>
      <c r="C12" s="75" t="s">
        <v>2</v>
      </c>
      <c r="D12" s="148" t="s">
        <v>38</v>
      </c>
      <c r="E12" s="59">
        <v>338.8</v>
      </c>
    </row>
    <row r="13" spans="1:6" s="2" customFormat="1" ht="30.75" customHeight="1" x14ac:dyDescent="0.25">
      <c r="A13" s="73" t="s">
        <v>8</v>
      </c>
      <c r="B13" s="74">
        <v>63073332379</v>
      </c>
      <c r="C13" s="75" t="s">
        <v>1</v>
      </c>
      <c r="D13" s="75" t="s">
        <v>44</v>
      </c>
      <c r="E13" s="59">
        <v>624.29999999999995</v>
      </c>
    </row>
    <row r="14" spans="1:6" s="2" customFormat="1" ht="28.5" customHeight="1" x14ac:dyDescent="0.25">
      <c r="A14" s="73" t="s">
        <v>6</v>
      </c>
      <c r="B14" s="74">
        <v>81793146560</v>
      </c>
      <c r="C14" s="75" t="s">
        <v>1</v>
      </c>
      <c r="D14" s="143" t="s">
        <v>7</v>
      </c>
      <c r="E14" s="59">
        <v>155.25</v>
      </c>
    </row>
    <row r="15" spans="1:6" s="2" customFormat="1" ht="33.75" customHeight="1" x14ac:dyDescent="0.25">
      <c r="A15" s="73" t="s">
        <v>6</v>
      </c>
      <c r="B15" s="74">
        <v>81793146560</v>
      </c>
      <c r="C15" s="75" t="s">
        <v>1</v>
      </c>
      <c r="D15" s="143" t="s">
        <v>47</v>
      </c>
      <c r="E15" s="59">
        <v>112</v>
      </c>
    </row>
    <row r="16" spans="1:6" s="2" customFormat="1" ht="33.950000000000003" customHeight="1" x14ac:dyDescent="0.25">
      <c r="A16" s="73" t="s">
        <v>5</v>
      </c>
      <c r="B16" s="74">
        <v>87311810356</v>
      </c>
      <c r="C16" s="75" t="s">
        <v>2</v>
      </c>
      <c r="D16" s="143" t="s">
        <v>46</v>
      </c>
      <c r="E16" s="59">
        <v>24</v>
      </c>
    </row>
    <row r="17" spans="1:5" s="2" customFormat="1" ht="33.950000000000003" customHeight="1" x14ac:dyDescent="0.25">
      <c r="A17" s="73" t="s">
        <v>63</v>
      </c>
      <c r="B17" s="74">
        <v>69086932380</v>
      </c>
      <c r="C17" s="75" t="s">
        <v>31</v>
      </c>
      <c r="D17" s="143" t="s">
        <v>48</v>
      </c>
      <c r="E17" s="59">
        <v>69.290000000000006</v>
      </c>
    </row>
    <row r="18" spans="1:5" s="2" customFormat="1" ht="33.950000000000003" customHeight="1" x14ac:dyDescent="0.25">
      <c r="A18" s="137" t="s">
        <v>91</v>
      </c>
      <c r="B18" s="141">
        <v>55945864193</v>
      </c>
      <c r="C18" s="139" t="s">
        <v>26</v>
      </c>
      <c r="D18" s="149" t="s">
        <v>64</v>
      </c>
      <c r="E18" s="58">
        <v>33.18</v>
      </c>
    </row>
    <row r="19" spans="1:5" s="2" customFormat="1" ht="33.950000000000003" customHeight="1" x14ac:dyDescent="0.25">
      <c r="A19" s="73" t="s">
        <v>57</v>
      </c>
      <c r="B19" s="74">
        <v>56826138353</v>
      </c>
      <c r="C19" s="75" t="s">
        <v>26</v>
      </c>
      <c r="D19" s="75" t="s">
        <v>65</v>
      </c>
      <c r="E19" s="59">
        <v>75.45</v>
      </c>
    </row>
    <row r="20" spans="1:5" s="2" customFormat="1" ht="33.950000000000003" customHeight="1" x14ac:dyDescent="0.25">
      <c r="A20" s="73" t="s">
        <v>57</v>
      </c>
      <c r="B20" s="74">
        <v>56826138354</v>
      </c>
      <c r="C20" s="75" t="s">
        <v>26</v>
      </c>
      <c r="D20" s="75" t="s">
        <v>65</v>
      </c>
      <c r="E20" s="59">
        <v>27</v>
      </c>
    </row>
    <row r="21" spans="1:5" s="2" customFormat="1" ht="33.950000000000003" customHeight="1" x14ac:dyDescent="0.25">
      <c r="A21" s="73" t="s">
        <v>57</v>
      </c>
      <c r="B21" s="74">
        <v>56826138355</v>
      </c>
      <c r="C21" s="75" t="s">
        <v>26</v>
      </c>
      <c r="D21" s="75" t="s">
        <v>65</v>
      </c>
      <c r="E21" s="59">
        <v>9.75</v>
      </c>
    </row>
    <row r="22" spans="1:5" s="2" customFormat="1" ht="33.950000000000003" customHeight="1" x14ac:dyDescent="0.25">
      <c r="A22" s="73" t="s">
        <v>57</v>
      </c>
      <c r="B22" s="74">
        <v>56826138356</v>
      </c>
      <c r="C22" s="75" t="s">
        <v>26</v>
      </c>
      <c r="D22" s="75" t="s">
        <v>65</v>
      </c>
      <c r="E22" s="59">
        <v>5.43</v>
      </c>
    </row>
    <row r="23" spans="1:5" s="2" customFormat="1" ht="33.950000000000003" customHeight="1" x14ac:dyDescent="0.25">
      <c r="A23" s="73" t="s">
        <v>57</v>
      </c>
      <c r="B23" s="74">
        <v>56826138357</v>
      </c>
      <c r="C23" s="75" t="s">
        <v>26</v>
      </c>
      <c r="D23" s="75" t="s">
        <v>65</v>
      </c>
      <c r="E23" s="59">
        <v>7.59</v>
      </c>
    </row>
    <row r="24" spans="1:5" s="2" customFormat="1" ht="33.950000000000003" customHeight="1" x14ac:dyDescent="0.25">
      <c r="A24" s="73" t="s">
        <v>56</v>
      </c>
      <c r="B24" s="147">
        <v>38812451417</v>
      </c>
      <c r="C24" s="75" t="s">
        <v>26</v>
      </c>
      <c r="D24" s="75" t="s">
        <v>66</v>
      </c>
      <c r="E24" s="59">
        <v>198.65</v>
      </c>
    </row>
    <row r="25" spans="1:5" s="2" customFormat="1" ht="33.950000000000003" customHeight="1" x14ac:dyDescent="0.25">
      <c r="A25" s="144" t="s">
        <v>55</v>
      </c>
      <c r="B25" s="145">
        <v>45392055435</v>
      </c>
      <c r="C25" s="146" t="s">
        <v>1</v>
      </c>
      <c r="D25" s="146" t="s">
        <v>92</v>
      </c>
      <c r="E25" s="59">
        <v>178.88</v>
      </c>
    </row>
    <row r="26" spans="1:5" s="2" customFormat="1" ht="33.950000000000003" customHeight="1" x14ac:dyDescent="0.25">
      <c r="A26" s="137" t="s">
        <v>61</v>
      </c>
      <c r="B26" s="141">
        <v>10133376712</v>
      </c>
      <c r="C26" s="139" t="s">
        <v>62</v>
      </c>
      <c r="D26" s="140" t="s">
        <v>69</v>
      </c>
      <c r="E26" s="58">
        <v>75</v>
      </c>
    </row>
    <row r="27" spans="1:5" s="2" customFormat="1" ht="33.950000000000003" customHeight="1" x14ac:dyDescent="0.25">
      <c r="A27" s="137" t="s">
        <v>51</v>
      </c>
      <c r="B27" s="141">
        <v>84456801514</v>
      </c>
      <c r="C27" s="139" t="s">
        <v>52</v>
      </c>
      <c r="D27" s="139" t="s">
        <v>68</v>
      </c>
      <c r="E27" s="58">
        <v>26.54</v>
      </c>
    </row>
    <row r="28" spans="1:5" s="2" customFormat="1" ht="33.950000000000003" customHeight="1" x14ac:dyDescent="0.25">
      <c r="A28" s="137" t="s">
        <v>9</v>
      </c>
      <c r="B28" s="141">
        <v>85821130368</v>
      </c>
      <c r="C28" s="139" t="s">
        <v>1</v>
      </c>
      <c r="D28" s="139" t="s">
        <v>14</v>
      </c>
      <c r="E28" s="58">
        <v>1.66</v>
      </c>
    </row>
    <row r="29" spans="1:5" s="2" customFormat="1" ht="33.950000000000003" customHeight="1" x14ac:dyDescent="0.25">
      <c r="A29" s="73" t="s">
        <v>58</v>
      </c>
      <c r="B29" s="142">
        <v>68419124305</v>
      </c>
      <c r="C29" s="75" t="s">
        <v>1</v>
      </c>
      <c r="D29" s="75" t="s">
        <v>67</v>
      </c>
      <c r="E29" s="59">
        <v>21.24</v>
      </c>
    </row>
    <row r="30" spans="1:5" s="2" customFormat="1" ht="33.950000000000003" customHeight="1" x14ac:dyDescent="0.25">
      <c r="A30" s="73" t="s">
        <v>53</v>
      </c>
      <c r="B30" s="142">
        <v>85821130368</v>
      </c>
      <c r="C30" s="75" t="s">
        <v>1</v>
      </c>
      <c r="D30" s="143" t="s">
        <v>70</v>
      </c>
      <c r="E30" s="59">
        <v>8.3000000000000007</v>
      </c>
    </row>
    <row r="31" spans="1:5" s="2" customFormat="1" ht="33.950000000000003" customHeight="1" x14ac:dyDescent="0.25">
      <c r="A31" s="137" t="s">
        <v>163</v>
      </c>
      <c r="B31" s="138">
        <v>60174672203</v>
      </c>
      <c r="C31" s="139" t="s">
        <v>164</v>
      </c>
      <c r="D31" s="139" t="s">
        <v>165</v>
      </c>
      <c r="E31" s="58">
        <v>157.6</v>
      </c>
    </row>
    <row r="32" spans="1:5" s="2" customFormat="1" ht="33.950000000000003" customHeight="1" x14ac:dyDescent="0.25">
      <c r="A32" s="73" t="s">
        <v>59</v>
      </c>
      <c r="B32" s="142">
        <v>52508873833</v>
      </c>
      <c r="C32" s="75" t="s">
        <v>26</v>
      </c>
      <c r="D32" s="143" t="s">
        <v>60</v>
      </c>
      <c r="E32" s="59">
        <v>85.74</v>
      </c>
    </row>
    <row r="33" spans="1:5" s="2" customFormat="1" ht="33.950000000000003" customHeight="1" x14ac:dyDescent="0.25">
      <c r="A33" s="137" t="s">
        <v>78</v>
      </c>
      <c r="B33" s="138">
        <v>55868535067</v>
      </c>
      <c r="C33" s="139" t="s">
        <v>27</v>
      </c>
      <c r="D33" s="139" t="s">
        <v>79</v>
      </c>
      <c r="E33" s="58">
        <v>13960.79</v>
      </c>
    </row>
    <row r="34" spans="1:5" s="2" customFormat="1" ht="44.25" customHeight="1" x14ac:dyDescent="0.25">
      <c r="A34" s="137" t="s">
        <v>80</v>
      </c>
      <c r="B34" s="138">
        <v>79478632402</v>
      </c>
      <c r="C34" s="139" t="s">
        <v>31</v>
      </c>
      <c r="D34" s="140" t="s">
        <v>83</v>
      </c>
      <c r="E34" s="58">
        <v>2310</v>
      </c>
    </row>
    <row r="35" spans="1:5" s="2" customFormat="1" ht="33.950000000000003" customHeight="1" x14ac:dyDescent="0.25">
      <c r="A35" s="137" t="s">
        <v>81</v>
      </c>
      <c r="B35" s="138">
        <v>10612971800</v>
      </c>
      <c r="C35" s="139" t="s">
        <v>31</v>
      </c>
      <c r="D35" s="140" t="s">
        <v>83</v>
      </c>
      <c r="E35" s="58">
        <v>298.77999999999997</v>
      </c>
    </row>
    <row r="36" spans="1:5" s="2" customFormat="1" ht="33.950000000000003" customHeight="1" x14ac:dyDescent="0.25">
      <c r="A36" s="137" t="s">
        <v>84</v>
      </c>
      <c r="B36" s="138">
        <v>47432874968</v>
      </c>
      <c r="C36" s="139" t="s">
        <v>1</v>
      </c>
      <c r="D36" s="140" t="s">
        <v>83</v>
      </c>
      <c r="E36" s="58">
        <v>11.45</v>
      </c>
    </row>
    <row r="37" spans="1:5" s="2" customFormat="1" ht="33.950000000000003" customHeight="1" x14ac:dyDescent="0.25">
      <c r="A37" s="137" t="s">
        <v>84</v>
      </c>
      <c r="B37" s="138">
        <v>47432874969</v>
      </c>
      <c r="C37" s="139" t="s">
        <v>1</v>
      </c>
      <c r="D37" s="140" t="s">
        <v>140</v>
      </c>
      <c r="E37" s="58">
        <v>12.45</v>
      </c>
    </row>
    <row r="38" spans="1:5" ht="33.950000000000003" customHeight="1" x14ac:dyDescent="0.25">
      <c r="A38" s="137" t="s">
        <v>49</v>
      </c>
      <c r="B38" s="141">
        <v>38016445738</v>
      </c>
      <c r="C38" s="139" t="s">
        <v>82</v>
      </c>
      <c r="D38" s="140" t="s">
        <v>83</v>
      </c>
      <c r="E38" s="58">
        <v>351.55</v>
      </c>
    </row>
    <row r="39" spans="1:5" ht="33.950000000000003" customHeight="1" x14ac:dyDescent="0.25">
      <c r="A39" s="30" t="s">
        <v>4</v>
      </c>
      <c r="B39" s="31"/>
      <c r="C39" s="32"/>
      <c r="D39" s="32"/>
      <c r="E39" s="33">
        <f>SUM(E10:E38)</f>
        <v>19267.060000000001</v>
      </c>
    </row>
    <row r="40" spans="1:5" ht="33.950000000000003" customHeight="1" x14ac:dyDescent="0.25">
      <c r="A40" s="41"/>
      <c r="B40" s="42"/>
      <c r="C40" s="43"/>
      <c r="D40" s="26"/>
      <c r="E40" s="59"/>
    </row>
    <row r="41" spans="1:5" ht="33.950000000000003" customHeight="1" x14ac:dyDescent="0.25">
      <c r="A41" s="41"/>
      <c r="B41" s="28"/>
      <c r="C41" s="43"/>
      <c r="D41" s="26"/>
      <c r="E41" s="59"/>
    </row>
    <row r="44" spans="1:5" ht="33.950000000000003" customHeight="1" thickBot="1" x14ac:dyDescent="0.3">
      <c r="A44" s="183" t="s">
        <v>15</v>
      </c>
      <c r="B44" s="183"/>
      <c r="C44" s="183"/>
      <c r="D44" s="183"/>
      <c r="E44" s="183"/>
    </row>
    <row r="45" spans="1:5" ht="33.950000000000003" customHeight="1" thickTop="1" x14ac:dyDescent="0.25">
      <c r="A45" s="188" t="s">
        <v>20</v>
      </c>
      <c r="B45" s="188"/>
      <c r="C45" s="64" t="s">
        <v>22</v>
      </c>
      <c r="D45" s="185" t="s">
        <v>23</v>
      </c>
      <c r="E45" s="185"/>
    </row>
    <row r="46" spans="1:5" ht="33.950000000000003" customHeight="1" x14ac:dyDescent="0.25">
      <c r="A46" s="186" t="s">
        <v>21</v>
      </c>
      <c r="B46" s="186"/>
      <c r="C46" s="65" t="s">
        <v>41</v>
      </c>
      <c r="D46" s="187" t="s">
        <v>24</v>
      </c>
      <c r="E46" s="187"/>
    </row>
    <row r="47" spans="1:5" ht="33.950000000000003" customHeight="1" x14ac:dyDescent="0.25">
      <c r="A47" s="63" t="s">
        <v>126</v>
      </c>
      <c r="B47" s="9"/>
      <c r="C47" s="9"/>
      <c r="D47" s="9"/>
      <c r="E47" s="9"/>
    </row>
    <row r="48" spans="1:5" ht="33.950000000000003" customHeight="1" x14ac:dyDescent="0.25">
      <c r="A48" s="182" t="s">
        <v>72</v>
      </c>
      <c r="B48" s="182"/>
      <c r="C48" s="182"/>
      <c r="D48" s="182"/>
      <c r="E48" s="182"/>
    </row>
    <row r="49" spans="1:5" ht="33.950000000000003" customHeight="1" x14ac:dyDescent="0.25">
      <c r="A49" s="6" t="s">
        <v>10</v>
      </c>
      <c r="B49" s="6" t="s">
        <v>11</v>
      </c>
      <c r="C49" s="6" t="s">
        <v>12</v>
      </c>
      <c r="D49" s="6" t="s">
        <v>13</v>
      </c>
      <c r="E49" s="6" t="s">
        <v>0</v>
      </c>
    </row>
    <row r="50" spans="1:5" ht="33.950000000000003" customHeight="1" x14ac:dyDescent="0.25">
      <c r="A50" s="127" t="s">
        <v>3</v>
      </c>
      <c r="B50" s="128" t="str">
        <f t="array" ref="B50">IFERROR(INDEX(#REF!,SMALL(IF(#REF!=rngInvoice,ROW(#REF!)-ROW(#REF!)), ROW(#REF!)), MATCH($B$6,#REF!, 0)),"")</f>
        <v/>
      </c>
      <c r="C50" s="129" t="s">
        <v>85</v>
      </c>
      <c r="D50" s="129" t="s">
        <v>195</v>
      </c>
      <c r="E50" s="130">
        <v>3368.92</v>
      </c>
    </row>
    <row r="51" spans="1:5" ht="33.950000000000003" customHeight="1" x14ac:dyDescent="0.25">
      <c r="A51" s="127" t="s">
        <v>3</v>
      </c>
      <c r="B51" s="128"/>
      <c r="C51" s="129" t="s">
        <v>85</v>
      </c>
      <c r="D51" s="131" t="s">
        <v>194</v>
      </c>
      <c r="E51" s="130">
        <v>90124.46</v>
      </c>
    </row>
    <row r="52" spans="1:5" ht="33.950000000000003" customHeight="1" x14ac:dyDescent="0.25">
      <c r="A52" s="127" t="s">
        <v>3</v>
      </c>
      <c r="B52" s="128"/>
      <c r="C52" s="129" t="s">
        <v>85</v>
      </c>
      <c r="D52" s="129" t="s">
        <v>74</v>
      </c>
      <c r="E52" s="130">
        <v>18101.2</v>
      </c>
    </row>
    <row r="53" spans="1:5" ht="33.950000000000003" customHeight="1" x14ac:dyDescent="0.25">
      <c r="A53" s="127" t="s">
        <v>3</v>
      </c>
      <c r="B53" s="132" t="str">
        <f t="array" ref="B53">IFERROR(INDEX(#REF!,SMALL(IF(#REF!=rngInvoice,ROW(#REF!)-ROW(#REF!)), ROW(#REF!)), MATCH($B$6,#REF!, 0)),"")</f>
        <v/>
      </c>
      <c r="C53" s="129" t="s">
        <v>85</v>
      </c>
      <c r="D53" s="129" t="s">
        <v>90</v>
      </c>
      <c r="E53" s="116">
        <v>168</v>
      </c>
    </row>
    <row r="54" spans="1:5" ht="33.950000000000003" customHeight="1" x14ac:dyDescent="0.25">
      <c r="A54" s="127" t="s">
        <v>75</v>
      </c>
      <c r="B54" s="134"/>
      <c r="C54" s="129" t="s">
        <v>26</v>
      </c>
      <c r="D54" s="131" t="s">
        <v>194</v>
      </c>
      <c r="E54" s="116">
        <v>3696.38</v>
      </c>
    </row>
    <row r="55" spans="1:5" ht="33.950000000000003" customHeight="1" x14ac:dyDescent="0.25">
      <c r="A55" s="127" t="s">
        <v>76</v>
      </c>
      <c r="B55" s="134" t="str">
        <f t="array" ref="B55">IFERROR(INDEX(#REF!,SMALL(IF(#REF!=rngInvoice,ROW(#REF!)-ROW(#REF!)), ROW(103:103)), MATCH($B$6,#REF!, 0)),"")</f>
        <v/>
      </c>
      <c r="C55" s="129" t="s">
        <v>26</v>
      </c>
      <c r="D55" s="131" t="s">
        <v>74</v>
      </c>
      <c r="E55" s="116">
        <v>609.9</v>
      </c>
    </row>
    <row r="56" spans="1:5" ht="33.950000000000003" customHeight="1" x14ac:dyDescent="0.25">
      <c r="A56" s="127" t="s">
        <v>76</v>
      </c>
      <c r="B56" s="134" t="str">
        <f t="array" ref="B56">IFERROR(INDEX(#REF!,SMALL(IF(#REF!=rngInvoice,ROW(#REF!)-ROW(#REF!)), ROW(104:104)), MATCH($B$6,#REF!, 0)),"")</f>
        <v/>
      </c>
      <c r="C56" s="129" t="s">
        <v>26</v>
      </c>
      <c r="D56" s="131" t="s">
        <v>77</v>
      </c>
      <c r="E56" s="116">
        <v>190</v>
      </c>
    </row>
    <row r="57" spans="1:5" ht="33.950000000000003" customHeight="1" x14ac:dyDescent="0.25">
      <c r="A57" s="30" t="s">
        <v>4</v>
      </c>
      <c r="B57" s="31"/>
      <c r="C57" s="32"/>
      <c r="D57" s="32"/>
      <c r="E57" s="33">
        <f>SUM(E50:E56)</f>
        <v>116258.86</v>
      </c>
    </row>
    <row r="58" spans="1:5" ht="33.950000000000003" customHeight="1" x14ac:dyDescent="0.25">
      <c r="E58" s="8" t="s">
        <v>86</v>
      </c>
    </row>
    <row r="59" spans="1:5" ht="33.950000000000003" customHeight="1" x14ac:dyDescent="0.25">
      <c r="E59" s="8" t="s">
        <v>87</v>
      </c>
    </row>
  </sheetData>
  <sheetProtection selectLockedCells="1"/>
  <mergeCells count="17">
    <mergeCell ref="A45:B45"/>
    <mergeCell ref="D45:E45"/>
    <mergeCell ref="A46:B46"/>
    <mergeCell ref="D46:E46"/>
    <mergeCell ref="A48:E48"/>
    <mergeCell ref="A44:E44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40:E41 E52:E54 E33:E38 E17 E12 E10">
    <cfRule type="expression" dxfId="821" priority="147">
      <formula>MOD(ROW(),2)=0</formula>
    </cfRule>
    <cfRule type="expression" dxfId="820" priority="148">
      <formula>MOD(ROW(),2)=1</formula>
    </cfRule>
  </conditionalFormatting>
  <conditionalFormatting sqref="A40:D40 C51:C54 A34:D37 A19:A24 C19:D24 A17 A12 C12:D12 D18 A10">
    <cfRule type="expression" dxfId="819" priority="141">
      <formula>MOD(ROW(),2)=0</formula>
    </cfRule>
  </conditionalFormatting>
  <conditionalFormatting sqref="D41">
    <cfRule type="expression" dxfId="818" priority="126">
      <formula>MOD(ROW(),2)=0</formula>
    </cfRule>
  </conditionalFormatting>
  <conditionalFormatting sqref="A41 C41">
    <cfRule type="expression" dxfId="817" priority="178">
      <formula>MOD(ROW(),2)=0</formula>
    </cfRule>
  </conditionalFormatting>
  <conditionalFormatting sqref="C16:D16 A16">
    <cfRule type="expression" dxfId="816" priority="54">
      <formula>MOD(ROW(),2)=0</formula>
    </cfRule>
  </conditionalFormatting>
  <conditionalFormatting sqref="A18 C18">
    <cfRule type="expression" dxfId="815" priority="51">
      <formula>MOD(ROW(),2)=0</formula>
    </cfRule>
  </conditionalFormatting>
  <conditionalFormatting sqref="E16">
    <cfRule type="expression" dxfId="814" priority="52">
      <formula>MOD(ROW(),2)=0</formula>
    </cfRule>
    <cfRule type="expression" dxfId="813" priority="53">
      <formula>MOD(ROW(),2)=1</formula>
    </cfRule>
  </conditionalFormatting>
  <conditionalFormatting sqref="D53 A53:B53">
    <cfRule type="expression" dxfId="812" priority="85">
      <formula>MOD(ROW(),2)=0</formula>
    </cfRule>
  </conditionalFormatting>
  <conditionalFormatting sqref="A50:D50">
    <cfRule type="expression" dxfId="811" priority="77">
      <formula>MOD(ROW(),2)=0</formula>
    </cfRule>
  </conditionalFormatting>
  <conditionalFormatting sqref="E50">
    <cfRule type="expression" dxfId="810" priority="75">
      <formula>MOD(ROW(),2)=0</formula>
    </cfRule>
    <cfRule type="expression" dxfId="809" priority="76">
      <formula>MOD(ROW(),2)=1</formula>
    </cfRule>
  </conditionalFormatting>
  <conditionalFormatting sqref="D54">
    <cfRule type="expression" dxfId="808" priority="74">
      <formula>MOD(ROW(),2)=0</formula>
    </cfRule>
  </conditionalFormatting>
  <conditionalFormatting sqref="A52 A54">
    <cfRule type="expression" dxfId="807" priority="82">
      <formula>MOD(ROW(),2)=0</formula>
    </cfRule>
  </conditionalFormatting>
  <conditionalFormatting sqref="B52 D52">
    <cfRule type="expression" dxfId="806" priority="78">
      <formula>MOD(ROW(),2)=0</formula>
    </cfRule>
  </conditionalFormatting>
  <conditionalFormatting sqref="A55:A56 C55:C56">
    <cfRule type="expression" dxfId="805" priority="73">
      <formula>MOD(ROW(),2)=0</formula>
    </cfRule>
  </conditionalFormatting>
  <conditionalFormatting sqref="D55:D56">
    <cfRule type="expression" dxfId="804" priority="70">
      <formula>MOD(ROW(),2)=0</formula>
    </cfRule>
  </conditionalFormatting>
  <conditionalFormatting sqref="A51:B51 D51">
    <cfRule type="expression" dxfId="803" priority="81">
      <formula>MOD(ROW(),2)=0</formula>
    </cfRule>
  </conditionalFormatting>
  <conditionalFormatting sqref="E51">
    <cfRule type="expression" dxfId="802" priority="79">
      <formula>MOD(ROW(),2)=0</formula>
    </cfRule>
    <cfRule type="expression" dxfId="801" priority="80">
      <formula>MOD(ROW(),2)=1</formula>
    </cfRule>
  </conditionalFormatting>
  <conditionalFormatting sqref="E55:E56">
    <cfRule type="expression" dxfId="800" priority="71">
      <formula>MOD(ROW(),2)=0</formula>
    </cfRule>
    <cfRule type="expression" dxfId="799" priority="72">
      <formula>MOD(ROW(),2)=1</formula>
    </cfRule>
  </conditionalFormatting>
  <conditionalFormatting sqref="A57:D57">
    <cfRule type="expression" dxfId="798" priority="88">
      <formula>MOD(ROW(),2)=0</formula>
    </cfRule>
  </conditionalFormatting>
  <conditionalFormatting sqref="E57">
    <cfRule type="expression" dxfId="797" priority="86">
      <formula>MOD(ROW(),2)=0</formula>
    </cfRule>
    <cfRule type="expression" dxfId="796" priority="87">
      <formula>MOD(ROW(),2)=1</formula>
    </cfRule>
  </conditionalFormatting>
  <conditionalFormatting sqref="A31:D31">
    <cfRule type="expression" dxfId="795" priority="5">
      <formula>MOD(ROW(),2)=0</formula>
    </cfRule>
  </conditionalFormatting>
  <conditionalFormatting sqref="E24">
    <cfRule type="expression" dxfId="794" priority="29">
      <formula>MOD(ROW(),2)=0</formula>
    </cfRule>
    <cfRule type="expression" dxfId="793" priority="30">
      <formula>MOD(ROW(),2)=1</formula>
    </cfRule>
  </conditionalFormatting>
  <conditionalFormatting sqref="D26 C17:D17 C10:D10">
    <cfRule type="expression" dxfId="792" priority="23">
      <formula>MOD(ROW(),2)=0</formula>
    </cfRule>
  </conditionalFormatting>
  <conditionalFormatting sqref="A32:D32">
    <cfRule type="expression" dxfId="791" priority="22">
      <formula>MOD(ROW(),2)=0</formula>
    </cfRule>
  </conditionalFormatting>
  <conditionalFormatting sqref="D38">
    <cfRule type="expression" dxfId="790" priority="19">
      <formula>MOD(ROW(),2)=0</formula>
    </cfRule>
  </conditionalFormatting>
  <conditionalFormatting sqref="A39:D39 A33:D33 A38 C38">
    <cfRule type="expression" dxfId="789" priority="67">
      <formula>MOD(ROW(),2)=0</formula>
    </cfRule>
  </conditionalFormatting>
  <conditionalFormatting sqref="E39">
    <cfRule type="expression" dxfId="788" priority="65">
      <formula>MOD(ROW(),2)=0</formula>
    </cfRule>
    <cfRule type="expression" dxfId="787" priority="66">
      <formula>MOD(ROW(),2)=1</formula>
    </cfRule>
  </conditionalFormatting>
  <conditionalFormatting sqref="E15">
    <cfRule type="expression" dxfId="786" priority="56">
      <formula>MOD(ROW(),2)=0</formula>
    </cfRule>
    <cfRule type="expression" dxfId="785" priority="57">
      <formula>MOD(ROW(),2)=1</formula>
    </cfRule>
  </conditionalFormatting>
  <conditionalFormatting sqref="A13 C13:D13">
    <cfRule type="expression" dxfId="784" priority="64">
      <formula>MOD(ROW(),2)=0</formula>
    </cfRule>
  </conditionalFormatting>
  <conditionalFormatting sqref="E13">
    <cfRule type="expression" dxfId="783" priority="62">
      <formula>MOD(ROW(),2)=0</formula>
    </cfRule>
    <cfRule type="expression" dxfId="782" priority="63">
      <formula>MOD(ROW(),2)=1</formula>
    </cfRule>
  </conditionalFormatting>
  <conditionalFormatting sqref="C14:D14 A14">
    <cfRule type="expression" dxfId="781" priority="61">
      <formula>MOD(ROW(),2)=0</formula>
    </cfRule>
  </conditionalFormatting>
  <conditionalFormatting sqref="E14">
    <cfRule type="expression" dxfId="780" priority="59">
      <formula>MOD(ROW(),2)=0</formula>
    </cfRule>
    <cfRule type="expression" dxfId="779" priority="60">
      <formula>MOD(ROW(),2)=1</formula>
    </cfRule>
  </conditionalFormatting>
  <conditionalFormatting sqref="D15">
    <cfRule type="expression" dxfId="778" priority="58">
      <formula>MOD(ROW(),2)=0</formula>
    </cfRule>
  </conditionalFormatting>
  <conditionalFormatting sqref="C15 A15">
    <cfRule type="expression" dxfId="777" priority="55">
      <formula>MOD(ROW(),2)=0</formula>
    </cfRule>
  </conditionalFormatting>
  <conditionalFormatting sqref="E19:E23">
    <cfRule type="expression" dxfId="776" priority="47">
      <formula>MOD(ROW(),2)=0</formula>
    </cfRule>
    <cfRule type="expression" dxfId="775" priority="48">
      <formula>MOD(ROW(),2)=1</formula>
    </cfRule>
  </conditionalFormatting>
  <conditionalFormatting sqref="E18">
    <cfRule type="expression" dxfId="774" priority="49">
      <formula>MOD(ROW(),2)=0</formula>
    </cfRule>
    <cfRule type="expression" dxfId="773" priority="50">
      <formula>MOD(ROW(),2)=1</formula>
    </cfRule>
  </conditionalFormatting>
  <conditionalFormatting sqref="A26 C26">
    <cfRule type="expression" dxfId="772" priority="43">
      <formula>MOD(ROW(),2)=0</formula>
    </cfRule>
  </conditionalFormatting>
  <conditionalFormatting sqref="E26">
    <cfRule type="expression" dxfId="771" priority="41">
      <formula>MOD(ROW(),2)=0</formula>
    </cfRule>
    <cfRule type="expression" dxfId="770" priority="42">
      <formula>MOD(ROW(),2)=1</formula>
    </cfRule>
  </conditionalFormatting>
  <conditionalFormatting sqref="A27 C27:D27">
    <cfRule type="expression" dxfId="769" priority="40">
      <formula>MOD(ROW(),2)=0</formula>
    </cfRule>
  </conditionalFormatting>
  <conditionalFormatting sqref="E27">
    <cfRule type="expression" dxfId="768" priority="38">
      <formula>MOD(ROW(),2)=0</formula>
    </cfRule>
    <cfRule type="expression" dxfId="767" priority="39">
      <formula>MOD(ROW(),2)=1</formula>
    </cfRule>
  </conditionalFormatting>
  <conditionalFormatting sqref="C28:D28 A28">
    <cfRule type="expression" dxfId="766" priority="34">
      <formula>MOD(ROW(),2)=0</formula>
    </cfRule>
  </conditionalFormatting>
  <conditionalFormatting sqref="E28">
    <cfRule type="expression" dxfId="765" priority="32">
      <formula>MOD(ROW(),2)=0</formula>
    </cfRule>
    <cfRule type="expression" dxfId="764" priority="33">
      <formula>MOD(ROW(),2)=1</formula>
    </cfRule>
  </conditionalFormatting>
  <conditionalFormatting sqref="E30">
    <cfRule type="expression" dxfId="763" priority="24">
      <formula>MOD(ROW(),2)=0</formula>
    </cfRule>
    <cfRule type="expression" dxfId="762" priority="25">
      <formula>MOD(ROW(),2)=1</formula>
    </cfRule>
  </conditionalFormatting>
  <conditionalFormatting sqref="D29">
    <cfRule type="expression" dxfId="761" priority="31">
      <formula>MOD(ROW(),2)=0</formula>
    </cfRule>
  </conditionalFormatting>
  <conditionalFormatting sqref="A29:C29">
    <cfRule type="expression" dxfId="760" priority="68">
      <formula>MOD(ROW(),2)=0</formula>
    </cfRule>
  </conditionalFormatting>
  <conditionalFormatting sqref="E29">
    <cfRule type="expression" dxfId="759" priority="27">
      <formula>MOD(ROW(),2)=0</formula>
    </cfRule>
    <cfRule type="expression" dxfId="758" priority="28">
      <formula>MOD(ROW(),2)=1</formula>
    </cfRule>
  </conditionalFormatting>
  <conditionalFormatting sqref="A30:D30">
    <cfRule type="expression" dxfId="757" priority="26">
      <formula>MOD(ROW(),2)=0</formula>
    </cfRule>
  </conditionalFormatting>
  <conditionalFormatting sqref="E32">
    <cfRule type="expression" dxfId="756" priority="20">
      <formula>MOD(ROW(),2)=0</formula>
    </cfRule>
    <cfRule type="expression" dxfId="755" priority="21">
      <formula>MOD(ROW(),2)=1</formula>
    </cfRule>
  </conditionalFormatting>
  <conditionalFormatting sqref="E11">
    <cfRule type="expression" dxfId="754" priority="17">
      <formula>MOD(ROW(),2)=0</formula>
    </cfRule>
    <cfRule type="expression" dxfId="753" priority="18">
      <formula>MOD(ROW(),2)=1</formula>
    </cfRule>
  </conditionalFormatting>
  <conditionalFormatting sqref="C11 A11">
    <cfRule type="expression" dxfId="752" priority="16">
      <formula>MOD(ROW(),2)=0</formula>
    </cfRule>
  </conditionalFormatting>
  <conditionalFormatting sqref="E31">
    <cfRule type="expression" dxfId="751" priority="6">
      <formula>MOD(ROW(),2)=0</formula>
    </cfRule>
    <cfRule type="expression" dxfId="750" priority="7">
      <formula>MOD(ROW(),2)=1</formula>
    </cfRule>
  </conditionalFormatting>
  <conditionalFormatting sqref="E25">
    <cfRule type="expression" dxfId="749" priority="2">
      <formula>MOD(ROW(),2)=0</formula>
    </cfRule>
    <cfRule type="expression" dxfId="748" priority="3">
      <formula>MOD(ROW(),2)=1</formula>
    </cfRule>
  </conditionalFormatting>
  <conditionalFormatting sqref="C25:D25 A25">
    <cfRule type="expression" dxfId="747" priority="4">
      <formula>MOD(ROW(),2)=0</formula>
    </cfRule>
  </conditionalFormatting>
  <conditionalFormatting sqref="D11">
    <cfRule type="expression" dxfId="746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2"/>
  <sheetViews>
    <sheetView showGridLines="0" topLeftCell="A4" zoomScaleNormal="100" workbookViewId="0">
      <selection activeCell="H13" sqref="H13"/>
    </sheetView>
  </sheetViews>
  <sheetFormatPr defaultColWidth="9" defaultRowHeight="33.950000000000003" customHeight="1" x14ac:dyDescent="0.25"/>
  <cols>
    <col min="1" max="1" width="37.140625" style="8" customWidth="1"/>
    <col min="2" max="3" width="23.42578125" style="8" customWidth="1"/>
    <col min="4" max="4" width="37.8554687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3" t="s">
        <v>15</v>
      </c>
      <c r="B1" s="183"/>
      <c r="C1" s="183"/>
      <c r="D1" s="183"/>
      <c r="E1" s="183"/>
      <c r="F1" s="3"/>
    </row>
    <row r="2" spans="1:6" ht="24" customHeight="1" thickTop="1" x14ac:dyDescent="0.25">
      <c r="A2" s="188" t="s">
        <v>16</v>
      </c>
      <c r="B2" s="188"/>
      <c r="C2" s="151" t="s">
        <v>18</v>
      </c>
      <c r="D2" s="185" t="s">
        <v>89</v>
      </c>
      <c r="E2" s="185"/>
      <c r="F2" s="4"/>
    </row>
    <row r="3" spans="1:6" ht="49.5" customHeight="1" x14ac:dyDescent="0.25">
      <c r="A3" s="186" t="s">
        <v>17</v>
      </c>
      <c r="B3" s="186"/>
      <c r="C3" s="152" t="s">
        <v>19</v>
      </c>
      <c r="D3" s="187" t="s">
        <v>24</v>
      </c>
      <c r="E3" s="187"/>
      <c r="F3" s="4"/>
    </row>
    <row r="4" spans="1:6" ht="44.1" customHeight="1" thickBot="1" x14ac:dyDescent="0.3">
      <c r="A4" s="183" t="s">
        <v>15</v>
      </c>
      <c r="B4" s="183"/>
      <c r="C4" s="183"/>
      <c r="D4" s="183"/>
      <c r="E4" s="183"/>
    </row>
    <row r="5" spans="1:6" ht="44.1" customHeight="1" thickTop="1" x14ac:dyDescent="0.25">
      <c r="A5" s="188" t="s">
        <v>20</v>
      </c>
      <c r="B5" s="188"/>
      <c r="C5" s="151" t="s">
        <v>22</v>
      </c>
      <c r="D5" s="185" t="s">
        <v>23</v>
      </c>
      <c r="E5" s="185"/>
    </row>
    <row r="6" spans="1:6" s="2" customFormat="1" ht="33.950000000000003" customHeight="1" x14ac:dyDescent="0.25">
      <c r="A6" s="186" t="s">
        <v>21</v>
      </c>
      <c r="B6" s="186"/>
      <c r="C6" s="152" t="s">
        <v>41</v>
      </c>
      <c r="D6" s="187" t="s">
        <v>24</v>
      </c>
      <c r="E6" s="187"/>
    </row>
    <row r="7" spans="1:6" s="2" customFormat="1" ht="33.75" customHeight="1" x14ac:dyDescent="0.25">
      <c r="A7" s="150" t="s">
        <v>196</v>
      </c>
      <c r="B7" s="9"/>
      <c r="C7" s="9"/>
      <c r="D7" s="9"/>
      <c r="E7" s="9"/>
    </row>
    <row r="8" spans="1:6" s="2" customFormat="1" ht="24.75" customHeight="1" x14ac:dyDescent="0.25">
      <c r="A8" s="182" t="s">
        <v>71</v>
      </c>
      <c r="B8" s="182"/>
      <c r="C8" s="182"/>
      <c r="D8" s="182"/>
      <c r="E8" s="182"/>
    </row>
    <row r="9" spans="1:6" s="2" customFormat="1" ht="24.75" customHeight="1" x14ac:dyDescent="0.25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25">
      <c r="A10" s="83" t="s">
        <v>197</v>
      </c>
      <c r="B10" s="100">
        <v>8723991284</v>
      </c>
      <c r="C10" s="101" t="s">
        <v>27</v>
      </c>
      <c r="D10" s="101" t="s">
        <v>198</v>
      </c>
      <c r="E10" s="71">
        <v>348.33</v>
      </c>
    </row>
    <row r="11" spans="1:6" s="2" customFormat="1" ht="24.75" customHeight="1" x14ac:dyDescent="0.25">
      <c r="A11" s="84" t="s">
        <v>138</v>
      </c>
      <c r="B11" s="93">
        <v>27759560625</v>
      </c>
      <c r="C11" s="94" t="s">
        <v>31</v>
      </c>
      <c r="D11" s="94" t="s">
        <v>139</v>
      </c>
      <c r="E11" s="72">
        <v>165.9</v>
      </c>
    </row>
    <row r="12" spans="1:6" s="2" customFormat="1" ht="31.5" customHeight="1" x14ac:dyDescent="0.25">
      <c r="A12" s="85" t="s">
        <v>28</v>
      </c>
      <c r="B12" s="86">
        <v>4201603871</v>
      </c>
      <c r="C12" s="87" t="s">
        <v>26</v>
      </c>
      <c r="D12" s="87" t="s">
        <v>29</v>
      </c>
      <c r="E12" s="71">
        <v>41.48</v>
      </c>
    </row>
    <row r="13" spans="1:6" s="2" customFormat="1" ht="30.75" customHeight="1" x14ac:dyDescent="0.25">
      <c r="A13" s="83" t="s">
        <v>8</v>
      </c>
      <c r="B13" s="153">
        <v>63073332379</v>
      </c>
      <c r="C13" s="101" t="s">
        <v>1</v>
      </c>
      <c r="D13" s="101" t="s">
        <v>44</v>
      </c>
      <c r="E13" s="71">
        <v>260.12</v>
      </c>
    </row>
    <row r="14" spans="1:6" s="2" customFormat="1" ht="28.5" customHeight="1" x14ac:dyDescent="0.25">
      <c r="A14" s="83" t="s">
        <v>6</v>
      </c>
      <c r="B14" s="153">
        <v>81793146560</v>
      </c>
      <c r="C14" s="101" t="s">
        <v>1</v>
      </c>
      <c r="D14" s="154" t="s">
        <v>7</v>
      </c>
      <c r="E14" s="71">
        <v>155.25</v>
      </c>
    </row>
    <row r="15" spans="1:6" s="2" customFormat="1" ht="33.75" customHeight="1" x14ac:dyDescent="0.25">
      <c r="A15" s="83" t="s">
        <v>6</v>
      </c>
      <c r="B15" s="153">
        <v>81793146560</v>
      </c>
      <c r="C15" s="101" t="s">
        <v>1</v>
      </c>
      <c r="D15" s="154" t="s">
        <v>47</v>
      </c>
      <c r="E15" s="71">
        <v>112.07</v>
      </c>
    </row>
    <row r="16" spans="1:6" s="2" customFormat="1" ht="33.950000000000003" customHeight="1" x14ac:dyDescent="0.25">
      <c r="A16" s="83" t="s">
        <v>5</v>
      </c>
      <c r="B16" s="153">
        <v>87311810356</v>
      </c>
      <c r="C16" s="101" t="s">
        <v>2</v>
      </c>
      <c r="D16" s="154" t="s">
        <v>46</v>
      </c>
      <c r="E16" s="71">
        <v>9</v>
      </c>
    </row>
    <row r="17" spans="1:5" s="2" customFormat="1" ht="33.950000000000003" customHeight="1" x14ac:dyDescent="0.25">
      <c r="A17" s="83" t="s">
        <v>57</v>
      </c>
      <c r="B17" s="153">
        <v>56826138353</v>
      </c>
      <c r="C17" s="101" t="s">
        <v>26</v>
      </c>
      <c r="D17" s="101" t="s">
        <v>65</v>
      </c>
      <c r="E17" s="71">
        <v>7.59</v>
      </c>
    </row>
    <row r="18" spans="1:5" s="2" customFormat="1" ht="33.950000000000003" customHeight="1" x14ac:dyDescent="0.25">
      <c r="A18" s="83" t="s">
        <v>57</v>
      </c>
      <c r="B18" s="153">
        <v>56826138354</v>
      </c>
      <c r="C18" s="101" t="s">
        <v>26</v>
      </c>
      <c r="D18" s="101" t="s">
        <v>65</v>
      </c>
      <c r="E18" s="71">
        <v>17.34</v>
      </c>
    </row>
    <row r="19" spans="1:5" s="2" customFormat="1" ht="33.950000000000003" customHeight="1" x14ac:dyDescent="0.25">
      <c r="A19" s="83" t="s">
        <v>57</v>
      </c>
      <c r="B19" s="153">
        <v>56826138355</v>
      </c>
      <c r="C19" s="101" t="s">
        <v>26</v>
      </c>
      <c r="D19" s="101" t="s">
        <v>65</v>
      </c>
      <c r="E19" s="71">
        <v>46.55</v>
      </c>
    </row>
    <row r="20" spans="1:5" s="2" customFormat="1" ht="33.950000000000003" customHeight="1" x14ac:dyDescent="0.25">
      <c r="A20" s="83" t="s">
        <v>57</v>
      </c>
      <c r="B20" s="153">
        <v>56826138356</v>
      </c>
      <c r="C20" s="101" t="s">
        <v>26</v>
      </c>
      <c r="D20" s="101" t="s">
        <v>65</v>
      </c>
      <c r="E20" s="71">
        <v>96.25</v>
      </c>
    </row>
    <row r="21" spans="1:5" s="2" customFormat="1" ht="33.950000000000003" customHeight="1" x14ac:dyDescent="0.25">
      <c r="A21" s="84" t="s">
        <v>51</v>
      </c>
      <c r="B21" s="93">
        <v>84456801514</v>
      </c>
      <c r="C21" s="94" t="s">
        <v>52</v>
      </c>
      <c r="D21" s="94" t="s">
        <v>68</v>
      </c>
      <c r="E21" s="72">
        <v>26.54</v>
      </c>
    </row>
    <row r="22" spans="1:5" s="2" customFormat="1" ht="33.950000000000003" customHeight="1" x14ac:dyDescent="0.25">
      <c r="A22" s="84" t="s">
        <v>9</v>
      </c>
      <c r="B22" s="93">
        <v>85821130368</v>
      </c>
      <c r="C22" s="94" t="s">
        <v>1</v>
      </c>
      <c r="D22" s="94" t="s">
        <v>14</v>
      </c>
      <c r="E22" s="72">
        <v>1.66</v>
      </c>
    </row>
    <row r="23" spans="1:5" s="2" customFormat="1" ht="33.950000000000003" customHeight="1" x14ac:dyDescent="0.25">
      <c r="A23" s="83" t="s">
        <v>58</v>
      </c>
      <c r="B23" s="106">
        <v>68419124305</v>
      </c>
      <c r="C23" s="101" t="s">
        <v>1</v>
      </c>
      <c r="D23" s="101" t="s">
        <v>67</v>
      </c>
      <c r="E23" s="71">
        <v>21.24</v>
      </c>
    </row>
    <row r="24" spans="1:5" s="2" customFormat="1" ht="33.950000000000003" customHeight="1" x14ac:dyDescent="0.25">
      <c r="A24" s="83" t="s">
        <v>53</v>
      </c>
      <c r="B24" s="106">
        <v>85821130368</v>
      </c>
      <c r="C24" s="101" t="s">
        <v>1</v>
      </c>
      <c r="D24" s="154" t="s">
        <v>70</v>
      </c>
      <c r="E24" s="71">
        <v>8.3000000000000007</v>
      </c>
    </row>
    <row r="25" spans="1:5" s="2" customFormat="1" ht="33.950000000000003" customHeight="1" x14ac:dyDescent="0.25">
      <c r="A25" s="83" t="s">
        <v>59</v>
      </c>
      <c r="B25" s="106">
        <v>52508873833</v>
      </c>
      <c r="C25" s="101" t="s">
        <v>26</v>
      </c>
      <c r="D25" s="154" t="s">
        <v>60</v>
      </c>
      <c r="E25" s="71">
        <v>85.35</v>
      </c>
    </row>
    <row r="26" spans="1:5" s="2" customFormat="1" ht="33.950000000000003" customHeight="1" x14ac:dyDescent="0.25">
      <c r="A26" s="137"/>
      <c r="B26" s="138"/>
      <c r="C26" s="139"/>
      <c r="D26" s="139"/>
      <c r="E26" s="58"/>
    </row>
    <row r="27" spans="1:5" s="2" customFormat="1" ht="33.950000000000003" customHeight="1" x14ac:dyDescent="0.25">
      <c r="A27" s="137"/>
      <c r="B27" s="138"/>
      <c r="C27" s="139"/>
      <c r="D27" s="140"/>
      <c r="E27" s="58"/>
    </row>
    <row r="28" spans="1:5" s="2" customFormat="1" ht="33.950000000000003" customHeight="1" x14ac:dyDescent="0.25">
      <c r="A28" s="137"/>
      <c r="B28" s="138"/>
      <c r="C28" s="139"/>
      <c r="D28" s="140"/>
      <c r="E28" s="58"/>
    </row>
    <row r="29" spans="1:5" s="2" customFormat="1" ht="33.950000000000003" customHeight="1" x14ac:dyDescent="0.25">
      <c r="A29" s="137"/>
      <c r="B29" s="138"/>
      <c r="C29" s="139"/>
      <c r="D29" s="140"/>
      <c r="E29" s="58"/>
    </row>
    <row r="30" spans="1:5" s="2" customFormat="1" ht="33.950000000000003" customHeight="1" x14ac:dyDescent="0.25">
      <c r="A30" s="137"/>
      <c r="B30" s="138"/>
      <c r="C30" s="139"/>
      <c r="D30" s="140"/>
      <c r="E30" s="58"/>
    </row>
    <row r="31" spans="1:5" s="2" customFormat="1" ht="33.950000000000003" customHeight="1" x14ac:dyDescent="0.25">
      <c r="A31" s="137"/>
      <c r="B31" s="141"/>
      <c r="C31" s="139"/>
      <c r="D31" s="140"/>
      <c r="E31" s="58"/>
    </row>
    <row r="32" spans="1:5" s="2" customFormat="1" ht="33.950000000000003" customHeight="1" x14ac:dyDescent="0.25">
      <c r="A32" s="30" t="s">
        <v>4</v>
      </c>
      <c r="B32" s="31"/>
      <c r="C32" s="32"/>
      <c r="D32" s="32"/>
      <c r="E32" s="33">
        <f>SUM(E10:E25)</f>
        <v>1402.9699999999998</v>
      </c>
    </row>
    <row r="33" spans="1:5" s="2" customFormat="1" ht="33.950000000000003" customHeight="1" x14ac:dyDescent="0.25">
      <c r="A33" s="41"/>
      <c r="B33" s="42"/>
      <c r="C33" s="43"/>
      <c r="D33" s="26"/>
      <c r="E33" s="59"/>
    </row>
    <row r="34" spans="1:5" s="2" customFormat="1" ht="44.25" customHeight="1" x14ac:dyDescent="0.25">
      <c r="A34" s="41"/>
      <c r="B34" s="28"/>
      <c r="C34" s="43"/>
      <c r="D34" s="26"/>
      <c r="E34" s="59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thickBot="1" x14ac:dyDescent="0.3">
      <c r="A37" s="183" t="s">
        <v>15</v>
      </c>
      <c r="B37" s="183"/>
      <c r="C37" s="183"/>
      <c r="D37" s="183"/>
      <c r="E37" s="183"/>
    </row>
    <row r="38" spans="1:5" ht="33.950000000000003" customHeight="1" thickTop="1" x14ac:dyDescent="0.25">
      <c r="A38" s="188" t="s">
        <v>20</v>
      </c>
      <c r="B38" s="188"/>
      <c r="C38" s="151" t="s">
        <v>22</v>
      </c>
      <c r="D38" s="185" t="s">
        <v>23</v>
      </c>
      <c r="E38" s="185"/>
    </row>
    <row r="39" spans="1:5" ht="33.950000000000003" customHeight="1" x14ac:dyDescent="0.25">
      <c r="A39" s="186" t="s">
        <v>21</v>
      </c>
      <c r="B39" s="186"/>
      <c r="C39" s="152" t="s">
        <v>41</v>
      </c>
      <c r="D39" s="187" t="s">
        <v>24</v>
      </c>
      <c r="E39" s="187"/>
    </row>
    <row r="40" spans="1:5" ht="33.950000000000003" customHeight="1" x14ac:dyDescent="0.25">
      <c r="A40" s="150" t="s">
        <v>196</v>
      </c>
      <c r="B40" s="9"/>
      <c r="C40" s="9"/>
      <c r="D40" s="9"/>
      <c r="E40" s="9"/>
    </row>
    <row r="41" spans="1:5" ht="33.950000000000003" customHeight="1" x14ac:dyDescent="0.25">
      <c r="A41" s="182" t="s">
        <v>72</v>
      </c>
      <c r="B41" s="182"/>
      <c r="C41" s="182"/>
      <c r="D41" s="182"/>
      <c r="E41" s="182"/>
    </row>
    <row r="42" spans="1:5" ht="33.950000000000003" customHeight="1" x14ac:dyDescent="0.25">
      <c r="A42" s="6" t="s">
        <v>10</v>
      </c>
      <c r="B42" s="6" t="s">
        <v>11</v>
      </c>
      <c r="C42" s="6" t="s">
        <v>12</v>
      </c>
      <c r="D42" s="6" t="s">
        <v>13</v>
      </c>
      <c r="E42" s="6" t="s">
        <v>0</v>
      </c>
    </row>
    <row r="43" spans="1:5" ht="33.950000000000003" customHeight="1" x14ac:dyDescent="0.25">
      <c r="A43" s="103" t="s">
        <v>3</v>
      </c>
      <c r="B43" s="107" t="str">
        <f t="array" ref="B43">IFERROR(INDEX(#REF!,SMALL(IF(#REF!=rngInvoice,ROW(#REF!)-ROW(#REF!)), ROW(#REF!)), MATCH($B$6,#REF!, 0)),"")</f>
        <v/>
      </c>
      <c r="C43" s="104" t="s">
        <v>85</v>
      </c>
      <c r="D43" s="104" t="s">
        <v>200</v>
      </c>
      <c r="E43" s="82">
        <v>456.95</v>
      </c>
    </row>
    <row r="44" spans="1:5" ht="33.950000000000003" customHeight="1" x14ac:dyDescent="0.25">
      <c r="A44" s="103" t="s">
        <v>3</v>
      </c>
      <c r="B44" s="107"/>
      <c r="C44" s="104" t="s">
        <v>85</v>
      </c>
      <c r="D44" s="105" t="s">
        <v>199</v>
      </c>
      <c r="E44" s="82">
        <v>82413.58</v>
      </c>
    </row>
    <row r="45" spans="1:5" ht="33.950000000000003" customHeight="1" x14ac:dyDescent="0.25">
      <c r="A45" s="103" t="s">
        <v>3</v>
      </c>
      <c r="B45" s="107"/>
      <c r="C45" s="104" t="s">
        <v>85</v>
      </c>
      <c r="D45" s="104" t="s">
        <v>74</v>
      </c>
      <c r="E45" s="82">
        <v>16413.73</v>
      </c>
    </row>
    <row r="46" spans="1:5" ht="33.950000000000003" customHeight="1" x14ac:dyDescent="0.25">
      <c r="A46" s="103" t="s">
        <v>3</v>
      </c>
      <c r="B46" s="106" t="str">
        <f t="array" ref="B46">IFERROR(INDEX(#REF!,SMALL(IF(#REF!=rngInvoice,ROW(#REF!)-ROW(#REF!)), ROW(#REF!)), MATCH($B$6,#REF!, 0)),"")</f>
        <v/>
      </c>
      <c r="C46" s="104" t="s">
        <v>85</v>
      </c>
      <c r="D46" s="104" t="s">
        <v>90</v>
      </c>
      <c r="E46" s="71">
        <v>168</v>
      </c>
    </row>
    <row r="47" spans="1:5" ht="33.950000000000003" customHeight="1" x14ac:dyDescent="0.25">
      <c r="A47" s="103" t="s">
        <v>75</v>
      </c>
      <c r="B47" s="100"/>
      <c r="C47" s="104" t="s">
        <v>26</v>
      </c>
      <c r="D47" s="105" t="s">
        <v>199</v>
      </c>
      <c r="E47" s="71">
        <v>3898.5</v>
      </c>
    </row>
    <row r="48" spans="1:5" ht="33.950000000000003" customHeight="1" x14ac:dyDescent="0.25">
      <c r="A48" s="103" t="s">
        <v>76</v>
      </c>
      <c r="B48" s="100" t="str">
        <f t="array" ref="B48">IFERROR(INDEX(#REF!,SMALL(IF(#REF!=rngInvoice,ROW(#REF!)-ROW(#REF!)), ROW(103:103)), MATCH($B$6,#REF!, 0)),"")</f>
        <v/>
      </c>
      <c r="C48" s="104" t="s">
        <v>26</v>
      </c>
      <c r="D48" s="105" t="s">
        <v>74</v>
      </c>
      <c r="E48" s="71">
        <v>643.26</v>
      </c>
    </row>
    <row r="49" spans="1:5" ht="33.950000000000003" customHeight="1" x14ac:dyDescent="0.25">
      <c r="A49" s="103" t="s">
        <v>76</v>
      </c>
      <c r="B49" s="100" t="str">
        <f t="array" ref="B49">IFERROR(INDEX(#REF!,SMALL(IF(#REF!=rngInvoice,ROW(#REF!)-ROW(#REF!)), ROW(104:104)), MATCH($B$6,#REF!, 0)),"")</f>
        <v/>
      </c>
      <c r="C49" s="104" t="s">
        <v>26</v>
      </c>
      <c r="D49" s="105" t="s">
        <v>77</v>
      </c>
      <c r="E49" s="71">
        <v>34.76</v>
      </c>
    </row>
    <row r="50" spans="1:5" ht="33.950000000000003" customHeight="1" x14ac:dyDescent="0.25">
      <c r="A50" s="30" t="s">
        <v>4</v>
      </c>
      <c r="B50" s="31"/>
      <c r="C50" s="32"/>
      <c r="D50" s="32"/>
      <c r="E50" s="33">
        <f>SUM(E43:E49)</f>
        <v>104028.77999999998</v>
      </c>
    </row>
    <row r="51" spans="1:5" ht="33.950000000000003" customHeight="1" x14ac:dyDescent="0.25">
      <c r="E51" s="8" t="s">
        <v>86</v>
      </c>
    </row>
    <row r="52" spans="1:5" ht="33.950000000000003" customHeight="1" x14ac:dyDescent="0.25">
      <c r="E52" s="8" t="s">
        <v>87</v>
      </c>
    </row>
  </sheetData>
  <sheetProtection selectLockedCells="1"/>
  <mergeCells count="17">
    <mergeCell ref="A38:B38"/>
    <mergeCell ref="D38:E38"/>
    <mergeCell ref="A39:B39"/>
    <mergeCell ref="D39:E39"/>
    <mergeCell ref="A41:E41"/>
    <mergeCell ref="A37:E37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33:E34 E45:E47 E26:E31 E10">
    <cfRule type="expression" dxfId="732" priority="82">
      <formula>MOD(ROW(),2)=0</formula>
    </cfRule>
    <cfRule type="expression" dxfId="731" priority="83">
      <formula>MOD(ROW(),2)=1</formula>
    </cfRule>
  </conditionalFormatting>
  <conditionalFormatting sqref="A33:D33 C44:C47 A27:D30 A17:A20 C17:D20 A10">
    <cfRule type="expression" dxfId="730" priority="81">
      <formula>MOD(ROW(),2)=0</formula>
    </cfRule>
  </conditionalFormatting>
  <conditionalFormatting sqref="D34">
    <cfRule type="expression" dxfId="729" priority="80">
      <formula>MOD(ROW(),2)=0</formula>
    </cfRule>
  </conditionalFormatting>
  <conditionalFormatting sqref="A34 C34">
    <cfRule type="expression" dxfId="728" priority="84">
      <formula>MOD(ROW(),2)=0</formula>
    </cfRule>
  </conditionalFormatting>
  <conditionalFormatting sqref="C16:D16 A16">
    <cfRule type="expression" dxfId="727" priority="48">
      <formula>MOD(ROW(),2)=0</formula>
    </cfRule>
  </conditionalFormatting>
  <conditionalFormatting sqref="E16">
    <cfRule type="expression" dxfId="726" priority="46">
      <formula>MOD(ROW(),2)=0</formula>
    </cfRule>
    <cfRule type="expression" dxfId="725" priority="47">
      <formula>MOD(ROW(),2)=1</formula>
    </cfRule>
  </conditionalFormatting>
  <conditionalFormatting sqref="D46 A46:B46">
    <cfRule type="expression" dxfId="724" priority="76">
      <formula>MOD(ROW(),2)=0</formula>
    </cfRule>
  </conditionalFormatting>
  <conditionalFormatting sqref="A43:D43">
    <cfRule type="expression" dxfId="723" priority="70">
      <formula>MOD(ROW(),2)=0</formula>
    </cfRule>
  </conditionalFormatting>
  <conditionalFormatting sqref="E43">
    <cfRule type="expression" dxfId="722" priority="68">
      <formula>MOD(ROW(),2)=0</formula>
    </cfRule>
    <cfRule type="expression" dxfId="721" priority="69">
      <formula>MOD(ROW(),2)=1</formula>
    </cfRule>
  </conditionalFormatting>
  <conditionalFormatting sqref="D47">
    <cfRule type="expression" dxfId="720" priority="67">
      <formula>MOD(ROW(),2)=0</formula>
    </cfRule>
  </conditionalFormatting>
  <conditionalFormatting sqref="A45 A47">
    <cfRule type="expression" dxfId="719" priority="75">
      <formula>MOD(ROW(),2)=0</formula>
    </cfRule>
  </conditionalFormatting>
  <conditionalFormatting sqref="B45 D45">
    <cfRule type="expression" dxfId="718" priority="71">
      <formula>MOD(ROW(),2)=0</formula>
    </cfRule>
  </conditionalFormatting>
  <conditionalFormatting sqref="A48:A49 C48:C49">
    <cfRule type="expression" dxfId="717" priority="66">
      <formula>MOD(ROW(),2)=0</formula>
    </cfRule>
  </conditionalFormatting>
  <conditionalFormatting sqref="D48:D49">
    <cfRule type="expression" dxfId="716" priority="63">
      <formula>MOD(ROW(),2)=0</formula>
    </cfRule>
  </conditionalFormatting>
  <conditionalFormatting sqref="A44:B44 D44">
    <cfRule type="expression" dxfId="715" priority="74">
      <formula>MOD(ROW(),2)=0</formula>
    </cfRule>
  </conditionalFormatting>
  <conditionalFormatting sqref="E44">
    <cfRule type="expression" dxfId="714" priority="72">
      <formula>MOD(ROW(),2)=0</formula>
    </cfRule>
    <cfRule type="expression" dxfId="713" priority="73">
      <formula>MOD(ROW(),2)=1</formula>
    </cfRule>
  </conditionalFormatting>
  <conditionalFormatting sqref="E48:E49">
    <cfRule type="expression" dxfId="712" priority="64">
      <formula>MOD(ROW(),2)=0</formula>
    </cfRule>
    <cfRule type="expression" dxfId="711" priority="65">
      <formula>MOD(ROW(),2)=1</formula>
    </cfRule>
  </conditionalFormatting>
  <conditionalFormatting sqref="A50:D50">
    <cfRule type="expression" dxfId="710" priority="79">
      <formula>MOD(ROW(),2)=0</formula>
    </cfRule>
  </conditionalFormatting>
  <conditionalFormatting sqref="E50">
    <cfRule type="expression" dxfId="709" priority="77">
      <formula>MOD(ROW(),2)=0</formula>
    </cfRule>
    <cfRule type="expression" dxfId="708" priority="78">
      <formula>MOD(ROW(),2)=1</formula>
    </cfRule>
  </conditionalFormatting>
  <conditionalFormatting sqref="C10:D10">
    <cfRule type="expression" dxfId="707" priority="23">
      <formula>MOD(ROW(),2)=0</formula>
    </cfRule>
  </conditionalFormatting>
  <conditionalFormatting sqref="A25:D25">
    <cfRule type="expression" dxfId="706" priority="22">
      <formula>MOD(ROW(),2)=0</formula>
    </cfRule>
  </conditionalFormatting>
  <conditionalFormatting sqref="D31">
    <cfRule type="expression" dxfId="705" priority="19">
      <formula>MOD(ROW(),2)=0</formula>
    </cfRule>
  </conditionalFormatting>
  <conditionalFormatting sqref="A32:D32 A26:D26 A31 C31">
    <cfRule type="expression" dxfId="704" priority="61">
      <formula>MOD(ROW(),2)=0</formula>
    </cfRule>
  </conditionalFormatting>
  <conditionalFormatting sqref="E32">
    <cfRule type="expression" dxfId="703" priority="59">
      <formula>MOD(ROW(),2)=0</formula>
    </cfRule>
    <cfRule type="expression" dxfId="702" priority="60">
      <formula>MOD(ROW(),2)=1</formula>
    </cfRule>
  </conditionalFormatting>
  <conditionalFormatting sqref="E15">
    <cfRule type="expression" dxfId="701" priority="50">
      <formula>MOD(ROW(),2)=0</formula>
    </cfRule>
    <cfRule type="expression" dxfId="700" priority="51">
      <formula>MOD(ROW(),2)=1</formula>
    </cfRule>
  </conditionalFormatting>
  <conditionalFormatting sqref="A13 C13:D13">
    <cfRule type="expression" dxfId="699" priority="58">
      <formula>MOD(ROW(),2)=0</formula>
    </cfRule>
  </conditionalFormatting>
  <conditionalFormatting sqref="E13">
    <cfRule type="expression" dxfId="698" priority="56">
      <formula>MOD(ROW(),2)=0</formula>
    </cfRule>
    <cfRule type="expression" dxfId="697" priority="57">
      <formula>MOD(ROW(),2)=1</formula>
    </cfRule>
  </conditionalFormatting>
  <conditionalFormatting sqref="C14:D14 A14">
    <cfRule type="expression" dxfId="696" priority="55">
      <formula>MOD(ROW(),2)=0</formula>
    </cfRule>
  </conditionalFormatting>
  <conditionalFormatting sqref="E14">
    <cfRule type="expression" dxfId="695" priority="53">
      <formula>MOD(ROW(),2)=0</formula>
    </cfRule>
    <cfRule type="expression" dxfId="694" priority="54">
      <formula>MOD(ROW(),2)=1</formula>
    </cfRule>
  </conditionalFormatting>
  <conditionalFormatting sqref="D15">
    <cfRule type="expression" dxfId="693" priority="52">
      <formula>MOD(ROW(),2)=0</formula>
    </cfRule>
  </conditionalFormatting>
  <conditionalFormatting sqref="C15 A15">
    <cfRule type="expression" dxfId="692" priority="49">
      <formula>MOD(ROW(),2)=0</formula>
    </cfRule>
  </conditionalFormatting>
  <conditionalFormatting sqref="E17:E20">
    <cfRule type="expression" dxfId="691" priority="41">
      <formula>MOD(ROW(),2)=0</formula>
    </cfRule>
    <cfRule type="expression" dxfId="690" priority="42">
      <formula>MOD(ROW(),2)=1</formula>
    </cfRule>
  </conditionalFormatting>
  <conditionalFormatting sqref="A21 C21:D21">
    <cfRule type="expression" dxfId="689" priority="37">
      <formula>MOD(ROW(),2)=0</formula>
    </cfRule>
  </conditionalFormatting>
  <conditionalFormatting sqref="E21">
    <cfRule type="expression" dxfId="688" priority="35">
      <formula>MOD(ROW(),2)=0</formula>
    </cfRule>
    <cfRule type="expression" dxfId="687" priority="36">
      <formula>MOD(ROW(),2)=1</formula>
    </cfRule>
  </conditionalFormatting>
  <conditionalFormatting sqref="C22:D22 A22">
    <cfRule type="expression" dxfId="686" priority="34">
      <formula>MOD(ROW(),2)=0</formula>
    </cfRule>
  </conditionalFormatting>
  <conditionalFormatting sqref="E22">
    <cfRule type="expression" dxfId="685" priority="32">
      <formula>MOD(ROW(),2)=0</formula>
    </cfRule>
    <cfRule type="expression" dxfId="684" priority="33">
      <formula>MOD(ROW(),2)=1</formula>
    </cfRule>
  </conditionalFormatting>
  <conditionalFormatting sqref="E24">
    <cfRule type="expression" dxfId="683" priority="24">
      <formula>MOD(ROW(),2)=0</formula>
    </cfRule>
    <cfRule type="expression" dxfId="682" priority="25">
      <formula>MOD(ROW(),2)=1</formula>
    </cfRule>
  </conditionalFormatting>
  <conditionalFormatting sqref="D23">
    <cfRule type="expression" dxfId="681" priority="31">
      <formula>MOD(ROW(),2)=0</formula>
    </cfRule>
  </conditionalFormatting>
  <conditionalFormatting sqref="A23:C23">
    <cfRule type="expression" dxfId="680" priority="62">
      <formula>MOD(ROW(),2)=0</formula>
    </cfRule>
  </conditionalFormatting>
  <conditionalFormatting sqref="E23">
    <cfRule type="expression" dxfId="679" priority="27">
      <formula>MOD(ROW(),2)=0</formula>
    </cfRule>
    <cfRule type="expression" dxfId="678" priority="28">
      <formula>MOD(ROW(),2)=1</formula>
    </cfRule>
  </conditionalFormatting>
  <conditionalFormatting sqref="A24:D24">
    <cfRule type="expression" dxfId="677" priority="26">
      <formula>MOD(ROW(),2)=0</formula>
    </cfRule>
  </conditionalFormatting>
  <conditionalFormatting sqref="E25">
    <cfRule type="expression" dxfId="676" priority="20">
      <formula>MOD(ROW(),2)=0</formula>
    </cfRule>
    <cfRule type="expression" dxfId="675" priority="21">
      <formula>MOD(ROW(),2)=1</formula>
    </cfRule>
  </conditionalFormatting>
  <conditionalFormatting sqref="C12:D12 A12">
    <cfRule type="expression" dxfId="674" priority="8">
      <formula>MOD(ROW(),2)=0</formula>
    </cfRule>
  </conditionalFormatting>
  <conditionalFormatting sqref="E12">
    <cfRule type="expression" dxfId="673" priority="6">
      <formula>MOD(ROW(),2)=0</formula>
    </cfRule>
    <cfRule type="expression" dxfId="672" priority="7">
      <formula>MOD(ROW(),2)=1</formula>
    </cfRule>
  </conditionalFormatting>
  <conditionalFormatting sqref="D11">
    <cfRule type="expression" dxfId="671" priority="5">
      <formula>MOD(ROW(),2)=0</formula>
    </cfRule>
  </conditionalFormatting>
  <conditionalFormatting sqref="C11">
    <cfRule type="expression" dxfId="670" priority="4">
      <formula>MOD(ROW(),2)=0</formula>
    </cfRule>
  </conditionalFormatting>
  <conditionalFormatting sqref="A11">
    <cfRule type="expression" dxfId="669" priority="3">
      <formula>MOD(ROW(),2)=0</formula>
    </cfRule>
  </conditionalFormatting>
  <conditionalFormatting sqref="E11">
    <cfRule type="expression" dxfId="668" priority="1">
      <formula>MOD(ROW(),2)=0</formula>
    </cfRule>
    <cfRule type="expression" dxfId="667" priority="2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25</vt:i4>
      </vt:variant>
    </vt:vector>
  </HeadingPairs>
  <TitlesOfParts>
    <vt:vector size="25" baseType="lpstr">
      <vt:lpstr>1.</vt:lpstr>
      <vt:lpstr>List3</vt:lpstr>
      <vt:lpstr>OŽUJAK</vt:lpstr>
      <vt:lpstr>2.</vt:lpstr>
      <vt:lpstr>3.</vt:lpstr>
      <vt:lpstr>4.</vt:lpstr>
      <vt:lpstr>5.</vt:lpstr>
      <vt:lpstr>6.</vt:lpstr>
      <vt:lpstr>7.</vt:lpstr>
      <vt:lpstr>8.</vt:lpstr>
      <vt:lpstr>9.</vt:lpstr>
      <vt:lpstr>10.</vt:lpstr>
      <vt:lpstr>11.</vt:lpstr>
      <vt:lpstr>08-2025</vt:lpstr>
      <vt:lpstr>List6</vt:lpstr>
      <vt:lpstr>List4</vt:lpstr>
      <vt:lpstr>List5</vt:lpstr>
      <vt:lpstr>List1</vt:lpstr>
      <vt:lpstr>SRPANJ</vt:lpstr>
      <vt:lpstr>RUJAN</vt:lpstr>
      <vt:lpstr>KOLOVZ</vt:lpstr>
      <vt:lpstr>List2</vt:lpstr>
      <vt:lpstr>LISTOPAD</vt:lpstr>
      <vt:lpstr>LISTOPAD (2)</vt:lpstr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OSPK</cp:lastModifiedBy>
  <cp:lastPrinted>2024-08-30T07:42:41Z</cp:lastPrinted>
  <dcterms:created xsi:type="dcterms:W3CDTF">2016-11-01T03:33:07Z</dcterms:created>
  <dcterms:modified xsi:type="dcterms:W3CDTF">2025-10-08T06:31:21Z</dcterms:modified>
</cp:coreProperties>
</file>