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TROŠENJE SREDSTAVA 2024\"/>
    </mc:Choice>
  </mc:AlternateContent>
  <bookViews>
    <workbookView xWindow="0" yWindow="0" windowWidth="20490" windowHeight="7365" firstSheet="6" activeTab="11"/>
  </bookViews>
  <sheets>
    <sheet name="SIJEČANJ " sheetId="1" r:id="rId1"/>
    <sheet name="List3" sheetId="10" state="hidden" r:id="rId2"/>
    <sheet name="OŽUJAK" sheetId="9" state="hidden" r:id="rId3"/>
    <sheet name="VELJAČA" sheetId="7" r:id="rId4"/>
    <sheet name="OŽUJAK1" sheetId="11" r:id="rId5"/>
    <sheet name="TRAVANJ" sheetId="12" r:id="rId6"/>
    <sheet name="SVIBANJ" sheetId="13" r:id="rId7"/>
    <sheet name="LIPANJ" sheetId="14" r:id="rId8"/>
    <sheet name="SRPANJ" sheetId="15" r:id="rId9"/>
    <sheet name="KOLOVZ" sheetId="17" r:id="rId10"/>
    <sheet name="RUJAN" sheetId="18" r:id="rId11"/>
    <sheet name="LISTOPAD" sheetId="19" r:id="rId12"/>
    <sheet name="STUDENI" sheetId="20" r:id="rId13"/>
    <sheet name="PROSINAC" sheetId="21" r:id="rId14"/>
    <sheet name="KOLOVOZ" sheetId="16" state="hidden" r:id="rId15"/>
  </sheets>
  <definedNames>
    <definedName name="ABC" localSheetId="9">'SIJEČANJ '!#REF!</definedName>
    <definedName name="ABC" localSheetId="7">'SIJEČANJ '!#REF!</definedName>
    <definedName name="ABC" localSheetId="11">'SIJEČANJ '!#REF!</definedName>
    <definedName name="ABC" localSheetId="13">'SIJEČANJ '!#REF!</definedName>
    <definedName name="ABC" localSheetId="10">'SIJEČANJ '!#REF!</definedName>
    <definedName name="ABC" localSheetId="8">'SIJEČANJ '!#REF!</definedName>
    <definedName name="ABC" localSheetId="12">'SIJEČANJ '!#REF!</definedName>
    <definedName name="ABC" localSheetId="6">'SIJEČANJ '!#REF!</definedName>
    <definedName name="ABC" localSheetId="5">'SIJEČANJ '!#REF!</definedName>
    <definedName name="ABC">'SIJEČANJ '!#REF!</definedName>
    <definedName name="Br_fakture" localSheetId="9">#REF!</definedName>
    <definedName name="Br_fakture" localSheetId="7">#REF!</definedName>
    <definedName name="Br_fakture" localSheetId="11">#REF!</definedName>
    <definedName name="Br_fakture" localSheetId="4">#REF!</definedName>
    <definedName name="Br_fakture" localSheetId="13">#REF!</definedName>
    <definedName name="Br_fakture" localSheetId="10">#REF!</definedName>
    <definedName name="Br_fakture" localSheetId="8">#REF!</definedName>
    <definedName name="Br_fakture" localSheetId="12">#REF!</definedName>
    <definedName name="Br_fakture" localSheetId="6">#REF!</definedName>
    <definedName name="Br_fakture" localSheetId="5">#REF!</definedName>
    <definedName name="Br_fakture" localSheetId="3">#REF!</definedName>
    <definedName name="Br_fakture">#REF!</definedName>
    <definedName name="DANG" localSheetId="11">'SIJEČANJ '!#REF!</definedName>
    <definedName name="DANG" localSheetId="13">'SIJEČANJ '!#REF!</definedName>
    <definedName name="DANG" localSheetId="12">'SIJEČANJ '!#REF!</definedName>
    <definedName name="DANG">'SIJEČANJ '!#REF!</definedName>
    <definedName name="DFGDFG" localSheetId="13">'SIJEČANJ '!#REF!</definedName>
    <definedName name="DFGDFG" localSheetId="12">'SIJEČANJ '!#REF!</definedName>
    <definedName name="DFGDFG">'SIJEČANJ '!#REF!</definedName>
    <definedName name="DFHTGHJFZJKGLČL" localSheetId="13">'SIJEČANJ '!#REF!</definedName>
    <definedName name="DFHTGHJFZJKGLČL">'SIJEČANJ '!#REF!</definedName>
    <definedName name="FDG" localSheetId="13">#REF!</definedName>
    <definedName name="FDG">#REF!</definedName>
    <definedName name="FGXGHDTZJKZILZIOČUOPČOP" localSheetId="13">'SIJEČANJ '!#REF!</definedName>
    <definedName name="FGXGHDTZJKZILZIOČUOPČOP">'SIJEČANJ '!#REF!</definedName>
    <definedName name="KIKLIPČOP">'SIJEČANJ '!#REF!</definedName>
    <definedName name="KOLOVOZ" localSheetId="11">'SIJEČANJ '!#REF!</definedName>
    <definedName name="KOLOVOZ" localSheetId="13">'SIJEČANJ '!#REF!</definedName>
    <definedName name="KOLOVOZ" localSheetId="10">'SIJEČANJ '!#REF!</definedName>
    <definedName name="KOLOVOZ" localSheetId="12">'SIJEČANJ '!#REF!</definedName>
    <definedName name="KOLOVOZ">'SIJEČANJ '!#REF!</definedName>
    <definedName name="KUZLGUILJ">'SIJEČANJ '!#REF!</definedName>
    <definedName name="LIPANJ" localSheetId="9">#REF!</definedName>
    <definedName name="LIPANJ" localSheetId="11">#REF!</definedName>
    <definedName name="LIPANJ" localSheetId="13">#REF!</definedName>
    <definedName name="LIPANJ" localSheetId="10">#REF!</definedName>
    <definedName name="LIPANJ" localSheetId="8">#REF!</definedName>
    <definedName name="LIPANJ" localSheetId="12">#REF!</definedName>
    <definedName name="LIPANJ">#REF!</definedName>
    <definedName name="LISTOPAD" localSheetId="13">#REF!</definedName>
    <definedName name="LISTOPAD" localSheetId="12">#REF!</definedName>
    <definedName name="LISTOPAD">#REF!</definedName>
    <definedName name="NazivTvrtke" localSheetId="9">KOLOVZ!#REF!</definedName>
    <definedName name="NazivTvrtke" localSheetId="7">LIPANJ!#REF!</definedName>
    <definedName name="NazivTvrtke" localSheetId="11">LISTOPAD!#REF!</definedName>
    <definedName name="NazivTvrtke" localSheetId="4">OŽUJAK1!#REF!</definedName>
    <definedName name="NazivTvrtke" localSheetId="13">PROSINAC!#REF!</definedName>
    <definedName name="NazivTvrtke" localSheetId="10">RUJAN!#REF!</definedName>
    <definedName name="NazivTvrtke" localSheetId="8">SRPANJ!#REF!</definedName>
    <definedName name="NazivTvrtke" localSheetId="12">STUDENI!#REF!</definedName>
    <definedName name="NazivTvrtke" localSheetId="6">SVIBANJ!#REF!</definedName>
    <definedName name="NazivTvrtke" localSheetId="5">TRAVANJ!#REF!</definedName>
    <definedName name="NazivTvrtke" localSheetId="3">VELJAČA!#REF!</definedName>
    <definedName name="NazivTvrtke">'SIJEČANJ '!#REF!</definedName>
    <definedName name="NG" localSheetId="11">'SIJEČANJ '!#REF!</definedName>
    <definedName name="NG" localSheetId="13">'SIJEČANJ '!#REF!</definedName>
    <definedName name="NG" localSheetId="10">'SIJEČANJ '!#REF!</definedName>
    <definedName name="NG" localSheetId="12">'SIJEČANJ '!#REF!</definedName>
    <definedName name="NG">'SIJEČANJ '!#REF!</definedName>
    <definedName name="NM" localSheetId="13">'SIJEČANJ '!#REF!</definedName>
    <definedName name="NM">'SIJEČANJ '!#REF!</definedName>
    <definedName name="OČČPĆŠŽČFJFSAEFARGGD">#REF!</definedName>
    <definedName name="PojedinostiOBrFakture">"PojedinostiOFakturi[Br fakture]"</definedName>
    <definedName name="QWE" localSheetId="13">'SIJEČANJ '!#REF!</definedName>
    <definedName name="QWE">'SIJEČANJ '!#REF!</definedName>
    <definedName name="RGFGF" localSheetId="13">#REF!</definedName>
    <definedName name="RGFGF" localSheetId="12">#REF!</definedName>
    <definedName name="RGFGF">#REF!</definedName>
    <definedName name="rngInvoice" localSheetId="9">KOLOVZ!#REF!</definedName>
    <definedName name="rngInvoice" localSheetId="7">LIPANJ!#REF!</definedName>
    <definedName name="rngInvoice" localSheetId="11">LISTOPAD!#REF!</definedName>
    <definedName name="rngInvoice" localSheetId="4">OŽUJAK1!#REF!</definedName>
    <definedName name="rngInvoice" localSheetId="13">PROSINAC!#REF!</definedName>
    <definedName name="rngInvoice" localSheetId="10">RUJAN!#REF!</definedName>
    <definedName name="rngInvoice" localSheetId="8">SRPANJ!#REF!</definedName>
    <definedName name="rngInvoice" localSheetId="12">STUDENI!#REF!</definedName>
    <definedName name="rngInvoice" localSheetId="6">SVIBANJ!#REF!</definedName>
    <definedName name="rngInvoice" localSheetId="5">TRAVANJ!#REF!</definedName>
    <definedName name="rngInvoice" localSheetId="3">VELJAČA!#REF!</definedName>
    <definedName name="rngInvoice">'SIJEČANJ '!#REF!</definedName>
    <definedName name="RUJAN" localSheetId="11">'SIJEČANJ '!#REF!</definedName>
    <definedName name="RUJAN" localSheetId="13">'SIJEČANJ '!#REF!</definedName>
    <definedName name="RUJAN" localSheetId="12">'SIJEČANJ '!#REF!</definedName>
    <definedName name="RUJAN">'SIJEČANJ '!#REF!</definedName>
    <definedName name="RUJAN1" localSheetId="11">'SIJEČANJ '!#REF!</definedName>
    <definedName name="RUJAN1" localSheetId="13">'SIJEČANJ '!#REF!</definedName>
    <definedName name="RUJAN1" localSheetId="12">'SIJEČANJ '!#REF!</definedName>
    <definedName name="RUJAN1">'SIJEČANJ '!#REF!</definedName>
    <definedName name="SRPANJ" localSheetId="9">'SIJEČANJ '!#REF!</definedName>
    <definedName name="SRPANJ" localSheetId="11">'SIJEČANJ '!#REF!</definedName>
    <definedName name="SRPANJ" localSheetId="13">'SIJEČANJ '!#REF!</definedName>
    <definedName name="SRPANJ" localSheetId="10">'SIJEČANJ '!#REF!</definedName>
    <definedName name="SRPANJ" localSheetId="12">'SIJEČANJ '!#REF!</definedName>
    <definedName name="SRPANJ">'SIJEČANJ '!#REF!</definedName>
    <definedName name="SVIBANJ" localSheetId="9">'SIJEČANJ '!#REF!</definedName>
    <definedName name="SVIBANJ" localSheetId="7">'SIJEČANJ '!#REF!</definedName>
    <definedName name="SVIBANJ" localSheetId="11">'SIJEČANJ '!#REF!</definedName>
    <definedName name="SVIBANJ" localSheetId="13">'SIJEČANJ '!#REF!</definedName>
    <definedName name="SVIBANJ" localSheetId="10">'SIJEČANJ '!#REF!</definedName>
    <definedName name="SVIBANJ" localSheetId="8">'SIJEČANJ '!#REF!</definedName>
    <definedName name="SVIBANJ" localSheetId="12">'SIJEČANJ '!#REF!</definedName>
    <definedName name="SVIBANJ">'SIJEČANJ '!#REF!</definedName>
    <definedName name="ŠĆ" localSheetId="13">'SIJEČANJ '!#REF!</definedName>
    <definedName name="ŠĆ">'SIJEČANJ '!#REF!</definedName>
    <definedName name="TraženjeKupca" localSheetId="9">#REF!</definedName>
    <definedName name="TraženjeKupca" localSheetId="7">#REF!</definedName>
    <definedName name="TraženjeKupca" localSheetId="11">#REF!</definedName>
    <definedName name="TraženjeKupca" localSheetId="4">#REF!</definedName>
    <definedName name="TraženjeKupca" localSheetId="13">#REF!</definedName>
    <definedName name="TraženjeKupca" localSheetId="10">#REF!</definedName>
    <definedName name="TraženjeKupca" localSheetId="8">#REF!</definedName>
    <definedName name="TraženjeKupca" localSheetId="12">#REF!</definedName>
    <definedName name="TraženjeKupca" localSheetId="6">#REF!</definedName>
    <definedName name="TraženjeKupca" localSheetId="5">#REF!</definedName>
    <definedName name="TraženjeKupca" localSheetId="3">#REF!</definedName>
    <definedName name="TraženjeKupca">#REF!</definedName>
    <definedName name="ZIOLZOIČČIIHPOJ" localSheetId="13">'SIJEČANJ '!#REF!</definedName>
    <definedName name="ZIOLZOIČČIIHPOJ">'SIJEČANJ '!#REF!</definedName>
  </definedNames>
  <calcPr calcId="162913"/>
</workbook>
</file>

<file path=xl/calcChain.xml><?xml version="1.0" encoding="utf-8"?>
<calcChain xmlns="http://schemas.openxmlformats.org/spreadsheetml/2006/main">
  <c r="A38" i="20" l="1" a="1"/>
  <c r="A38" i="20" s="1"/>
  <c r="B38" i="20" a="1"/>
  <c r="B38" i="20"/>
  <c r="C38" i="20" a="1"/>
  <c r="C38" i="20" s="1"/>
  <c r="A39" i="20" a="1"/>
  <c r="A39" i="20" s="1"/>
  <c r="B39" i="20" a="1"/>
  <c r="B39" i="20" s="1"/>
  <c r="C39" i="20" a="1"/>
  <c r="C39" i="20" s="1"/>
  <c r="E38" i="20" l="1"/>
  <c r="E39" i="20"/>
  <c r="A55" i="20" a="1"/>
  <c r="A55" i="20" s="1"/>
  <c r="B55" i="20" a="1"/>
  <c r="B55" i="20" s="1"/>
  <c r="C55" i="20" a="1"/>
  <c r="C55" i="20" s="1"/>
  <c r="B54" i="20" a="1"/>
  <c r="B54" i="20"/>
  <c r="B58" i="20" a="1"/>
  <c r="B58" i="20" s="1"/>
  <c r="C58" i="20" a="1"/>
  <c r="C58" i="20" s="1"/>
  <c r="B59" i="20" a="1"/>
  <c r="B59" i="20" s="1"/>
  <c r="C59" i="20" a="1"/>
  <c r="C59" i="20" s="1"/>
  <c r="E55" i="20" l="1"/>
  <c r="C60" i="20" a="1"/>
  <c r="C60" i="20" s="1"/>
  <c r="B60" i="20" a="1"/>
  <c r="B60" i="20" s="1"/>
  <c r="C57" i="20" a="1"/>
  <c r="C57" i="20" s="1"/>
  <c r="B57" i="20" a="1"/>
  <c r="B57" i="20" s="1"/>
  <c r="C56" i="20" a="1"/>
  <c r="C56" i="20" s="1"/>
  <c r="B56" i="20" a="1"/>
  <c r="B56" i="20" s="1"/>
  <c r="A40" i="20" l="1" a="1"/>
  <c r="A40" i="20" s="1"/>
  <c r="B40" i="20" a="1"/>
  <c r="B40" i="20" s="1"/>
  <c r="C40" i="20" a="1"/>
  <c r="C40" i="20" s="1"/>
  <c r="E40" i="20" l="1"/>
  <c r="A62" i="19" l="1" a="1"/>
  <c r="A62" i="19" s="1"/>
  <c r="B62" i="19" a="1"/>
  <c r="B62" i="19" s="1"/>
  <c r="C62" i="19" a="1"/>
  <c r="C62" i="19" s="1"/>
  <c r="B63" i="19" a="1"/>
  <c r="B63" i="19" s="1"/>
  <c r="C63" i="19" a="1"/>
  <c r="C63" i="19" s="1"/>
  <c r="B64" i="19" a="1"/>
  <c r="B64" i="19" s="1"/>
  <c r="C64" i="19" a="1"/>
  <c r="C64" i="19" s="1"/>
  <c r="B65" i="19" a="1"/>
  <c r="B65" i="19" s="1"/>
  <c r="C65" i="19" a="1"/>
  <c r="C65" i="19" s="1"/>
  <c r="E62" i="19" l="1"/>
  <c r="B44" i="19" a="1"/>
  <c r="B44" i="19" s="1"/>
  <c r="B39" i="19" a="1"/>
  <c r="B39" i="19" s="1"/>
  <c r="B40" i="19" a="1"/>
  <c r="B40" i="19" s="1"/>
  <c r="B41" i="19" a="1"/>
  <c r="B41" i="19" s="1"/>
  <c r="B42" i="19" a="1"/>
  <c r="B42" i="19" s="1"/>
  <c r="A73" i="18" l="1" a="1"/>
  <c r="A73" i="18" s="1"/>
  <c r="E73" i="18" s="1"/>
  <c r="B73" i="18" a="1"/>
  <c r="B73" i="18" s="1"/>
  <c r="C73" i="18" a="1"/>
  <c r="C73" i="18" s="1"/>
  <c r="B74" i="18" a="1"/>
  <c r="B74" i="18" s="1"/>
  <c r="C74" i="18" a="1"/>
  <c r="C74" i="18" s="1"/>
  <c r="B75" i="18" a="1"/>
  <c r="B75" i="18" s="1"/>
  <c r="C75" i="18" a="1"/>
  <c r="C75" i="18" s="1"/>
  <c r="B76" i="18" a="1"/>
  <c r="B76" i="18" s="1"/>
  <c r="C76" i="18" a="1"/>
  <c r="C76" i="18" s="1"/>
  <c r="E40" i="21" l="1"/>
  <c r="B36" i="21" a="1"/>
  <c r="B36" i="21" s="1"/>
  <c r="E27" i="21"/>
  <c r="E61" i="20"/>
  <c r="B51" i="20" a="1"/>
  <c r="B51" i="20" s="1"/>
  <c r="E42" i="20"/>
  <c r="E67" i="19"/>
  <c r="B59" i="19" a="1"/>
  <c r="B59" i="19" s="1"/>
  <c r="E50" i="19"/>
  <c r="E78" i="18"/>
  <c r="B70" i="18" a="1"/>
  <c r="B70" i="18" s="1"/>
  <c r="E61" i="18" l="1"/>
  <c r="B23" i="14" a="1"/>
  <c r="B23" i="14" s="1"/>
  <c r="B21" i="14" a="1"/>
  <c r="B21" i="14" s="1"/>
  <c r="B22" i="14" a="1"/>
  <c r="B22" i="14" s="1"/>
  <c r="B15" i="14" a="1"/>
  <c r="B15" i="14" s="1"/>
  <c r="B16" i="14" a="1"/>
  <c r="B16" i="14" s="1"/>
  <c r="B17" i="14" a="1"/>
  <c r="B17" i="14" s="1"/>
  <c r="B18" i="14" a="1"/>
  <c r="B18" i="14" s="1"/>
  <c r="B19" i="14" a="1"/>
  <c r="B19" i="14" s="1"/>
  <c r="B20" i="14" a="1"/>
  <c r="B20" i="14" s="1"/>
  <c r="E40" i="17" l="1"/>
  <c r="B36" i="17" a="1"/>
  <c r="B36" i="17" s="1"/>
  <c r="E27" i="17"/>
  <c r="E54" i="15" l="1"/>
  <c r="B50" i="15" a="1"/>
  <c r="B50" i="15" s="1"/>
  <c r="E41" i="15"/>
  <c r="E66" i="14"/>
  <c r="B65" i="14" a="1"/>
  <c r="B65" i="14" s="1"/>
  <c r="B64" i="14" a="1"/>
  <c r="B64" i="14" s="1"/>
  <c r="B62" i="14" a="1"/>
  <c r="B62" i="14" s="1"/>
  <c r="B59" i="14" a="1"/>
  <c r="B59" i="14" s="1"/>
  <c r="E50" i="14"/>
  <c r="B14" i="14" a="1"/>
  <c r="B14" i="14" s="1"/>
  <c r="B12" i="14" a="1"/>
  <c r="B12" i="14" s="1"/>
  <c r="B11" i="14" a="1"/>
  <c r="B11" i="14" s="1"/>
  <c r="B70" i="13" l="1" a="1"/>
  <c r="B70" i="13" s="1"/>
  <c r="B14" i="13" l="1" a="1"/>
  <c r="B14" i="13" s="1"/>
  <c r="B15" i="13" a="1"/>
  <c r="B15" i="13" s="1"/>
  <c r="B12" i="13" a="1"/>
  <c r="B12" i="13" s="1"/>
  <c r="B11" i="13" a="1"/>
  <c r="B11" i="13" s="1"/>
  <c r="E55" i="13" l="1"/>
  <c r="E72" i="13"/>
  <c r="B71" i="13" a="1"/>
  <c r="B71" i="13" s="1"/>
  <c r="B69" i="13" a="1"/>
  <c r="B69" i="13" s="1"/>
  <c r="B67" i="13" a="1"/>
  <c r="B67" i="13" s="1"/>
  <c r="B64" i="13" a="1"/>
  <c r="B64" i="13" s="1"/>
  <c r="B64" i="11" l="1" a="1"/>
  <c r="B64" i="11" s="1"/>
  <c r="E68" i="12" l="1"/>
  <c r="B67" i="12" a="1"/>
  <c r="B67" i="12" s="1"/>
  <c r="B66" i="12" a="1"/>
  <c r="B66" i="12" s="1"/>
  <c r="B64" i="12" a="1"/>
  <c r="B64" i="12" s="1"/>
  <c r="B61" i="12" a="1"/>
  <c r="B61" i="12" s="1"/>
  <c r="E52" i="12"/>
  <c r="E72" i="11"/>
  <c r="B68" i="11" a="1"/>
  <c r="B68" i="11" s="1"/>
  <c r="B67" i="11" a="1"/>
  <c r="B67" i="11" s="1"/>
  <c r="B65" i="11" a="1"/>
  <c r="B65" i="11" s="1"/>
  <c r="B61" i="11" a="1"/>
  <c r="B61" i="11" s="1"/>
  <c r="E52" i="11"/>
  <c r="B68" i="7" l="1" a="1"/>
  <c r="B68" i="7" s="1"/>
  <c r="B69" i="7" a="1"/>
  <c r="B69" i="7" s="1"/>
  <c r="B64" i="7" l="1" a="1"/>
  <c r="B64" i="7" s="1"/>
  <c r="E52" i="7" l="1"/>
  <c r="E71" i="7"/>
  <c r="B70" i="7" a="1"/>
  <c r="B70" i="7" s="1"/>
  <c r="B67" i="7" a="1"/>
  <c r="B67" i="7" s="1"/>
  <c r="B66" i="7" a="1"/>
  <c r="B66" i="7" s="1"/>
  <c r="B61" i="7" a="1"/>
  <c r="B61" i="7" s="1"/>
  <c r="B91" i="1" l="1" a="1"/>
  <c r="B91" i="1" s="1"/>
  <c r="B90" i="1" a="1"/>
  <c r="B90" i="1" s="1"/>
  <c r="B84" i="1" l="1" a="1"/>
  <c r="B84" i="1" s="1"/>
  <c r="E93" i="1" l="1"/>
  <c r="B92" i="1" a="1"/>
  <c r="B92" i="1" s="1"/>
  <c r="E75" i="1"/>
  <c r="B9" i="1" a="1"/>
  <c r="B9" i="1" s="1"/>
</calcChain>
</file>

<file path=xl/sharedStrings.xml><?xml version="1.0" encoding="utf-8"?>
<sst xmlns="http://schemas.openxmlformats.org/spreadsheetml/2006/main" count="2069" uniqueCount="309">
  <si>
    <t>Siječanj 2024.g.</t>
  </si>
  <si>
    <t>Iznos</t>
  </si>
  <si>
    <t>ZAGREB</t>
  </si>
  <si>
    <t>KOVAČIĆ KONZALTING D.O.O.</t>
  </si>
  <si>
    <t>TROGIR</t>
  </si>
  <si>
    <t>VELIKA GORICA</t>
  </si>
  <si>
    <t>ZAPOSLENICI</t>
  </si>
  <si>
    <t>UKUPNO</t>
  </si>
  <si>
    <t>3234 KOMUNALNE USLUGE</t>
  </si>
  <si>
    <t>HP-HRVATSKA POŠTA D.D.</t>
  </si>
  <si>
    <t>HRVATSKI TELEKOM D.D.</t>
  </si>
  <si>
    <t>3231 USLUGE TELEFONA, POŠTE I PRIJEVOZA</t>
  </si>
  <si>
    <t>HEP-OPSKRBA D.O.O.</t>
  </si>
  <si>
    <t>FINANCIJSKA AGENCIJA</t>
  </si>
  <si>
    <t>Naziv primatelja</t>
  </si>
  <si>
    <t>OIB primatelja</t>
  </si>
  <si>
    <t>Sjedište primatelja</t>
  </si>
  <si>
    <t>Vrsta rashoda i izdatka</t>
  </si>
  <si>
    <t>3238 RAČUNALNE USLUGE</t>
  </si>
  <si>
    <t>Veljača 2024.g.</t>
  </si>
  <si>
    <t>3212 PRIJEVOZ ZA SIJEČANJ 2024.</t>
  </si>
  <si>
    <t>3111 PLAĆA  ZA  SIJEČANJ 2024.</t>
  </si>
  <si>
    <t>Naziv ustanove: OŠ PETRA KRUŽIĆA KLIS</t>
  </si>
  <si>
    <t>Adresa: PUT SV. ANTE 30</t>
  </si>
  <si>
    <t>Poštanski broj i grad: 21231 KLIS</t>
  </si>
  <si>
    <t>T: Telefonski broj: 021-240-006</t>
  </si>
  <si>
    <t xml:space="preserve">F: Broj faksa: </t>
  </si>
  <si>
    <t>Adresa:PUT SV. ANTE 30</t>
  </si>
  <si>
    <t>Poštanski broj i grad: 23231 KLIS</t>
  </si>
  <si>
    <t>T: Telefonski broj: 02-240-006</t>
  </si>
  <si>
    <t xml:space="preserve">E-pošta: </t>
  </si>
  <si>
    <t xml:space="preserve">Web-mjesto: </t>
  </si>
  <si>
    <t>TRAMAX D.O.O</t>
  </si>
  <si>
    <t>SPLIT</t>
  </si>
  <si>
    <t>32131 STRUČNO SAVJETOVANJE ZAPOSLENIKA KOTIZACIJA ZA SEMINAR- MANUELA NOSIĆ</t>
  </si>
  <si>
    <t>KLIS</t>
  </si>
  <si>
    <t>CIAN D.O.O</t>
  </si>
  <si>
    <t>3234 DERATIZACIJA, DEZINS.</t>
  </si>
  <si>
    <t xml:space="preserve">32211 UREDSKI MATERIJAL </t>
  </si>
  <si>
    <t>NEVEN TEŠIJA</t>
  </si>
  <si>
    <t>SOLIN</t>
  </si>
  <si>
    <t>SALONA LIBER D.O.O</t>
  </si>
  <si>
    <t>TEDI D.O.O</t>
  </si>
  <si>
    <t>ŠKOLSKE NOVINE D.O.O</t>
  </si>
  <si>
    <t>POSLOVNI EDUKATOR D.O.O</t>
  </si>
  <si>
    <t>ROSIP D.O.O</t>
  </si>
  <si>
    <t>322112 LITERATURA</t>
  </si>
  <si>
    <t>32212 LITERATURA</t>
  </si>
  <si>
    <t xml:space="preserve">32214- MATERIJAL I SREDSTVA ZA ČIŠĆENJE </t>
  </si>
  <si>
    <t>LIDL HRVATSKA D.O.O</t>
  </si>
  <si>
    <t>32216 MATERIJAL ZA HIGIJENSKE POTREBE I NJEGU</t>
  </si>
  <si>
    <t>KONZUM D.O.O.</t>
  </si>
  <si>
    <t>32221 MATERIJAL I SIROVINE</t>
  </si>
  <si>
    <t>F: Broj faksa: 021-240-740</t>
  </si>
  <si>
    <t>FAMA D.O.O</t>
  </si>
  <si>
    <t>BAUHAUS  D.O.O</t>
  </si>
  <si>
    <t>32219  OSTALI MATER. ZA POREBE RED. POSLOVANJA</t>
  </si>
  <si>
    <t>INSTAR COMPUTER CENTER D.O.O</t>
  </si>
  <si>
    <t>32229 OSTALI MATERIJAL I SIROVINE</t>
  </si>
  <si>
    <t>32231 ELEKTRIČNA  ENERGIJA</t>
  </si>
  <si>
    <t>32251 SITNI INVENTAR</t>
  </si>
  <si>
    <t>32251  SITNI INVENTAR</t>
  </si>
  <si>
    <t>SVIJET MEDIJA D.O.O</t>
  </si>
  <si>
    <t>32313  USLUGE TELEFONA, POŠTE I PRIJEVOZA</t>
  </si>
  <si>
    <t>32311 USLUGE TELEFONA, POŠTE I PRIJEVOZA</t>
  </si>
  <si>
    <t>32322 USLUGE TEK. I INV. ODRŽAVANJA POSTR. I OPREME</t>
  </si>
  <si>
    <t>KAŠEL SUĆURAC</t>
  </si>
  <si>
    <t>METRO  CASH CARRY D.O.O</t>
  </si>
  <si>
    <t>ZAGREB- SUSEDGRAD</t>
  </si>
  <si>
    <t>MAJA RADOVANI- JAVNI BILJEŽNIK</t>
  </si>
  <si>
    <t>SVEŽANJ D.O.O.</t>
  </si>
  <si>
    <t>KRIVODOL</t>
  </si>
  <si>
    <t>OPREMA POD TLAKOM D.O.O.</t>
  </si>
  <si>
    <t xml:space="preserve">FINANCIJSKA AGENCIJA </t>
  </si>
  <si>
    <t>MAKROMIKRO GRUPA D.O.O</t>
  </si>
  <si>
    <t>FENOLED D.O.O ZA HLAĐENJE I GRIJANJE</t>
  </si>
  <si>
    <t>DOKUMENTIT D.O.O</t>
  </si>
  <si>
    <t>ČISTOĆA D.O.O</t>
  </si>
  <si>
    <t>VODOVOD I KANALIZACIJA SPLIT D.O.O</t>
  </si>
  <si>
    <t>HRVATSKA RADIOTELEVIZIJA</t>
  </si>
  <si>
    <t>OTP BANKA D.D</t>
  </si>
  <si>
    <t>3431 BANKARSKE USLUGE</t>
  </si>
  <si>
    <t>RILOOP J.D.O.O</t>
  </si>
  <si>
    <t>IČIĆI</t>
  </si>
  <si>
    <t>STUDENTSKI CENTAR SPLIT</t>
  </si>
  <si>
    <t>TOKIĆ TLAČNA OPREMA D.O.O</t>
  </si>
  <si>
    <t>M4- MARKIOLI GRUPA D.O.O</t>
  </si>
  <si>
    <t>VINKOVCI</t>
  </si>
  <si>
    <t>32322-USLUGE TEKUĆEG I INV. ODRŽAVANJA POST.I OPREME</t>
  </si>
  <si>
    <t>32341- KOMUNALNE USLUGE</t>
  </si>
  <si>
    <t>3234- KOMUNALNE USLUGE</t>
  </si>
  <si>
    <t>SCULPTOR COMPUTERS NET D.O.O</t>
  </si>
  <si>
    <t>3293 REPREZENTACIJA</t>
  </si>
  <si>
    <t>3295-OSTALE PRISTOJBE I NAKNADE</t>
  </si>
  <si>
    <t>3238 RAČUNALNE USLIGE</t>
  </si>
  <si>
    <t>3238 OSTALE RAČUNALNE USLUGE</t>
  </si>
  <si>
    <t>3299 OSTALI NESPOMENUTI RASHODI</t>
  </si>
  <si>
    <t>INFORMACIJA O TROŠENJU SREDSTAVA KATEGORIJA 1</t>
  </si>
  <si>
    <t>INFORMACIJA O TROŠENJU SREDSTAVA KATEGORIJA 2</t>
  </si>
  <si>
    <t>KLJUČAR BARIĆ  CENTAR</t>
  </si>
  <si>
    <t>KAŠTEL SUĆURAC</t>
  </si>
  <si>
    <t>DUGOPOLJE</t>
  </si>
  <si>
    <t>3132 DOPRINOSI ZA ZDRAVSTVENO</t>
  </si>
  <si>
    <t>ZAPOSLENICI E -TEHNIČARI</t>
  </si>
  <si>
    <t>3111 PLAĆA  ZA  PROSINAC 2023</t>
  </si>
  <si>
    <t>ZAPOSLENICI PUN</t>
  </si>
  <si>
    <t>ZAPOSLENICI  PUN</t>
  </si>
  <si>
    <t>3212 NAKNADA ZA PRIJEVOZ</t>
  </si>
  <si>
    <t>CLISSA D.O.O</t>
  </si>
  <si>
    <t xml:space="preserve"> 3231 OSTALE USLUGE ZA KOM. I PRIJEVO</t>
  </si>
  <si>
    <t>CRO GO D.O.O</t>
  </si>
  <si>
    <t>VINKO D.O.O</t>
  </si>
  <si>
    <t>ZAGREB- SUSEGRAD</t>
  </si>
  <si>
    <t>3222 NAMIRNICE</t>
  </si>
  <si>
    <t>KAUFLAND HRVATSKA K.D.</t>
  </si>
  <si>
    <t>MZOŠ</t>
  </si>
  <si>
    <t>ravnatelj</t>
  </si>
  <si>
    <t>NEVEN TEŠIJA, prof</t>
  </si>
  <si>
    <t>32941 ČLANARINE</t>
  </si>
  <si>
    <t>INA SOLIN</t>
  </si>
  <si>
    <t>32233- PLIN</t>
  </si>
  <si>
    <t>E-pošta:</t>
  </si>
  <si>
    <t>PMF- SVUČILIŠTE U SPLITU</t>
  </si>
  <si>
    <t>HERMINAQ USLUGE</t>
  </si>
  <si>
    <t xml:space="preserve">32131 STRUČNO SAVJETOVANJE ZAPOSLENIKA </t>
  </si>
  <si>
    <t>3212 PRIJEVOZ ZA VELJAČA 2024.</t>
  </si>
  <si>
    <t>3111 PLAĆA  ZA  VELJAČA 2024.</t>
  </si>
  <si>
    <t xml:space="preserve">3295 NAKNADA ZA INVALIDE </t>
  </si>
  <si>
    <t>VUKOVAR</t>
  </si>
  <si>
    <t xml:space="preserve">32212 UREDSKI MATERIJAL </t>
  </si>
  <si>
    <t>32234- MOTORNI BENZIN</t>
  </si>
  <si>
    <t>INTERIJER SUN D.O.O</t>
  </si>
  <si>
    <t>ZAST D.O.O</t>
  </si>
  <si>
    <t>32379- OSTALE INTELEKTUALNE USLUGE</t>
  </si>
  <si>
    <t>32389 OSTALE RAČUNALNE USLUGE</t>
  </si>
  <si>
    <t>HUROŠ</t>
  </si>
  <si>
    <t>CORONA COPY D.O.O</t>
  </si>
  <si>
    <t>MAT OBRT ZA PODUKU</t>
  </si>
  <si>
    <t xml:space="preserve">DRUŠTVO  ENERGETIČARA </t>
  </si>
  <si>
    <t>32131 STRUČNO SAVJETOVANJE ZAPOSLENIKA KOTIZACIJA ZA SEMINAR</t>
  </si>
  <si>
    <t>3237 - UGOVOR O DJELU</t>
  </si>
  <si>
    <t>3237- UGOVOR O DJELU</t>
  </si>
  <si>
    <t>ČILAŠ SLAVICA</t>
  </si>
  <si>
    <t>BORKOVIĆ KARMEN</t>
  </si>
  <si>
    <t>BATARELO JELAVIĆ MARIJA</t>
  </si>
  <si>
    <t>OŽUJAK 2024.g.</t>
  </si>
  <si>
    <t>32131 - tečajevii stručni ispiti</t>
  </si>
  <si>
    <t xml:space="preserve">SAVEZ  ENERGETIČARA </t>
  </si>
  <si>
    <t>ANDABAKA D.O.O</t>
  </si>
  <si>
    <t>32253 SITNI INVENTAR</t>
  </si>
  <si>
    <t>32141 -LOKO VOZNJA</t>
  </si>
  <si>
    <t>32141-LOKO VOZNJA</t>
  </si>
  <si>
    <t>DRŽAVNI PRRAČUN</t>
  </si>
  <si>
    <t>32132- TEČAJEVI I STRUČNI ISPITI</t>
  </si>
  <si>
    <t>32931- REPREZENTACIJA</t>
  </si>
  <si>
    <t>3111 PLAĆA  ZA  OŽUJAK 2024.</t>
  </si>
  <si>
    <t>3121- USKRSNICA</t>
  </si>
  <si>
    <t>3212 PRIJEVOZ ZA OŽUJAK 2024.</t>
  </si>
  <si>
    <t>3295 NAKNADA ZA INVALIDE 03-2024</t>
  </si>
  <si>
    <t>32212- UREDSKI MATERIJAL</t>
  </si>
  <si>
    <t>BALETNA ŠKOLA D.O.O</t>
  </si>
  <si>
    <t xml:space="preserve">KASTEL GOMILICA </t>
  </si>
  <si>
    <t>VIADELA D.O.O</t>
  </si>
  <si>
    <t>LARA JERONČIĆ</t>
  </si>
  <si>
    <t>32212- PEDAGOŠKA DOKUMENTACIJA</t>
  </si>
  <si>
    <t>32217 MATERIJAL ZA HIGIJENSKE POTREBE I NJEGU</t>
  </si>
  <si>
    <t>32218 MATERIJAL ZA HIGIJENSKE POTREBE I NJEGU</t>
  </si>
  <si>
    <t>DOKUMENTIT</t>
  </si>
  <si>
    <t>3238 OSTALE RAČUNALNE USLIGE</t>
  </si>
  <si>
    <t>3111 PLAĆA  ZA  TRAVANJ 2024.</t>
  </si>
  <si>
    <t>3212 PRIJEVOZ ZA TRAVANJ 2024.</t>
  </si>
  <si>
    <t>TRAVANJ 2024.g.</t>
  </si>
  <si>
    <t>STUDIO VISTA PLUS</t>
  </si>
  <si>
    <t>32391- GRAFIČKE I TISKARSKE USLUGE</t>
  </si>
  <si>
    <t>32399- OSTALE NESPOMENUTE USLUGE</t>
  </si>
  <si>
    <t>O.M.SUPORT d.o.o.</t>
  </si>
  <si>
    <t>HD.INFO d.o.o.</t>
  </si>
  <si>
    <t>32251- SITNI INVENTAR</t>
  </si>
  <si>
    <t>NAKLADA SLAP d.o.o.</t>
  </si>
  <si>
    <t xml:space="preserve">JASTREBARSKO </t>
  </si>
  <si>
    <t xml:space="preserve">BAUHAUS d.o.o </t>
  </si>
  <si>
    <t>32221- MATERIJAL I SIROVINE</t>
  </si>
  <si>
    <t>3222 NAMIRNICE 04-2024</t>
  </si>
  <si>
    <t>SVIBANJ 2024.g.</t>
  </si>
  <si>
    <t xml:space="preserve"> 3232 OSTALE USLUGE ZA KOM. I PRIJEVO</t>
  </si>
  <si>
    <t>32390 OSTALE RAČUNALNE USLUGE</t>
  </si>
  <si>
    <t>ANKICA D.O.O</t>
  </si>
  <si>
    <t>SVEŽANJ D.O.O</t>
  </si>
  <si>
    <t>PETRLO ZAGREB D.O.O</t>
  </si>
  <si>
    <t>NADANA TEŠIJA</t>
  </si>
  <si>
    <t>32111- DNEVNICE</t>
  </si>
  <si>
    <t>JULIJA BUĆAN</t>
  </si>
  <si>
    <t>ŽELJANA RADIĆ</t>
  </si>
  <si>
    <t>32141- LOKO VOŽNJA</t>
  </si>
  <si>
    <t>NARODNE NOVINE</t>
  </si>
  <si>
    <t>32211- UREDSKI MATERIJAL</t>
  </si>
  <si>
    <t>MATAN I JARANEN DO.O</t>
  </si>
  <si>
    <t>HOĆU KNJIGU D.O.O</t>
  </si>
  <si>
    <t>TOMMY D.O.O</t>
  </si>
  <si>
    <t xml:space="preserve"> 31216- REGRES </t>
  </si>
  <si>
    <t>3212 PRIJEVOZ ZA SVIBANJ 2024.</t>
  </si>
  <si>
    <t>3111 PLAĆA  ZA  SVIBANJ 2024.</t>
  </si>
  <si>
    <t>KOPRIVNO</t>
  </si>
  <si>
    <t>SRPANJ 2024.g.</t>
  </si>
  <si>
    <t>EKO MASLINA</t>
  </si>
  <si>
    <t>32234-  PLIN</t>
  </si>
  <si>
    <t>3235 DERATIZACIJA, DEZINS.</t>
  </si>
  <si>
    <t>32221- UREDSKI MATERIJAL</t>
  </si>
  <si>
    <t>V.B.Z. D.O.O</t>
  </si>
  <si>
    <t>RILOOP J.D.O.O.</t>
  </si>
  <si>
    <t>32389- RAČUNALNE USLUGE</t>
  </si>
  <si>
    <t>ZAST D.O.O .</t>
  </si>
  <si>
    <t>32314  USLUGE TELEFONA, POŠTE I PRIJEVOZA</t>
  </si>
  <si>
    <t>MAKRIMIKRO GRUPA d.o.o</t>
  </si>
  <si>
    <t>INA d.d.</t>
  </si>
  <si>
    <t>RASLINA</t>
  </si>
  <si>
    <t>32216- MATERIJAL ZA HIG. POTREBU I NJEGU</t>
  </si>
  <si>
    <t>3212 PRIJEVOZ ZA SRPANJ 2024.</t>
  </si>
  <si>
    <t>3111 PLAĆA  ZA  SRPANJ 2024.</t>
  </si>
  <si>
    <t>LIPANJ 2024.g.</t>
  </si>
  <si>
    <t>KOLOVOZ 2024.g.</t>
  </si>
  <si>
    <t>3212 PRIJEVOZ ZA KOLOVOZ 2024.</t>
  </si>
  <si>
    <t>3111 PLAĆA  ZA KOLOVOZ 2024.</t>
  </si>
  <si>
    <t>3212 PRIJEVOZ ZA LIPANJJ 2024.</t>
  </si>
  <si>
    <t>3111 PLAĆA  ZA  LIPANJ 2024.</t>
  </si>
  <si>
    <t>3111 PLAĆA  ZA LIPANJ2024.</t>
  </si>
  <si>
    <t>3232-OSTALE USLUGE ZA KOMUNIKACIJU I PRIJEVOZ</t>
  </si>
  <si>
    <t>RILOPP D.O.O</t>
  </si>
  <si>
    <t>3238-OSTALE RAČUNALNE USLUGE</t>
  </si>
  <si>
    <t>ŠKOLSKE NOVINE</t>
  </si>
  <si>
    <t>3221- LITERATURA</t>
  </si>
  <si>
    <t>3232- USLUGE TEK. I INV. ODRŽAVANJE</t>
  </si>
  <si>
    <t>ANISIJA ŽIŽIĆ</t>
  </si>
  <si>
    <t>MARTINA RABOTEG</t>
  </si>
  <si>
    <t>MARINA SARIĆ</t>
  </si>
  <si>
    <t>FRANO PERKOVIĆ</t>
  </si>
  <si>
    <t>ZDRAVKO MILIŠIĆ</t>
  </si>
  <si>
    <t>IDA BILIĆ KATIĆ</t>
  </si>
  <si>
    <t>VESNA JUKIĆ</t>
  </si>
  <si>
    <t>ZORICA PELIVAN</t>
  </si>
  <si>
    <t>MARJANKA PUTAK IVIĆ</t>
  </si>
  <si>
    <t>VESNA GLAVINA</t>
  </si>
  <si>
    <t>MARIJA KULIŠ</t>
  </si>
  <si>
    <t>VEDRANA BALIĆ</t>
  </si>
  <si>
    <t>MARIJANA BULJAN</t>
  </si>
  <si>
    <t>RUJAN 2024.g.</t>
  </si>
  <si>
    <t>NASTAVNI ZAVOD ZA JAVNO ZDRAVSTVO</t>
  </si>
  <si>
    <t>32361-SISTEMATSKI PREGLED</t>
  </si>
  <si>
    <t>CIAN</t>
  </si>
  <si>
    <t>32343- DER.DEZINS,DEZINF.</t>
  </si>
  <si>
    <t>INTERIJER SUN</t>
  </si>
  <si>
    <t>INA</t>
  </si>
  <si>
    <t>32233-PLIN</t>
  </si>
  <si>
    <t>ŠKOLSKA KNJIGA</t>
  </si>
  <si>
    <t>EKOGRAF</t>
  </si>
  <si>
    <t>TEFLON</t>
  </si>
  <si>
    <t>PLODINE</t>
  </si>
  <si>
    <t>DM- DROGERIE MARKT D.O.O</t>
  </si>
  <si>
    <t>021 D.O.O</t>
  </si>
  <si>
    <t>32214- MATERIJAL I SREDSTVA ZA ČIŠĆENJE</t>
  </si>
  <si>
    <t>32216- MATERIJAL ZA HIGIJENU I NJEGU</t>
  </si>
  <si>
    <t>32113- NAKNADE ZA SMJEŠTAJ NA SL. PUT</t>
  </si>
  <si>
    <t>32212- LITERATURA</t>
  </si>
  <si>
    <t>32219- OSTALI MATERIJAL</t>
  </si>
  <si>
    <t>32242- MATERIJA I DIJELOVI ZA TEKUĆE I INV. ODR.</t>
  </si>
  <si>
    <t>32399- OSTALI NESPOM. USLUGE</t>
  </si>
  <si>
    <t>3212 PRIJEVOZ ZA RUJAN 2024.</t>
  </si>
  <si>
    <t>3111 PLAĆA  ZA RUJAN 2024.</t>
  </si>
  <si>
    <t>PUN 09-2024</t>
  </si>
  <si>
    <t>32361- LIJEČNIČKI PREGLEDI</t>
  </si>
  <si>
    <t>32121- PRIJEVOZ</t>
  </si>
  <si>
    <t>31111- PLAĆE</t>
  </si>
  <si>
    <t xml:space="preserve">31321- DOP, ZA ZDR. </t>
  </si>
  <si>
    <t>METRO CASH CARRY D.O.O</t>
  </si>
  <si>
    <t>CRO-GO D.O.O</t>
  </si>
  <si>
    <t>32222- NAMIRNICE</t>
  </si>
  <si>
    <t>32322- OSTALE USLUGE ZA KOMUNIKACIJU I PRIJEVOZ</t>
  </si>
  <si>
    <t>MATAN I JARANEN d.o.o</t>
  </si>
  <si>
    <t xml:space="preserve">KONZUM D.O. </t>
  </si>
  <si>
    <t>KASTELA</t>
  </si>
  <si>
    <t>HOTEL ZADAR d.d.</t>
  </si>
  <si>
    <t>ZADAR</t>
  </si>
  <si>
    <t>LISTOPAD 2024.g.</t>
  </si>
  <si>
    <t>3212 PRIJEVOZ ZA LISTOPAD 2024.</t>
  </si>
  <si>
    <t>3111 PLAĆA  ZA LISTOPAD 2024.</t>
  </si>
  <si>
    <t>32323 USLUGE TEK. I INV. ODRŽAVANJA POSTR. I OPREME</t>
  </si>
  <si>
    <t>PUN 10-2024</t>
  </si>
  <si>
    <t>32999- OSTALE NESPOMEN. USLUGE</t>
  </si>
  <si>
    <t>MAT ZA OBUKU PODUKA</t>
  </si>
  <si>
    <t>32999- OSTALE NESPOM. USLUGE</t>
  </si>
  <si>
    <t>32344- DIMNJAČARSKE I EKOLOŠKE USLUGE</t>
  </si>
  <si>
    <t>32221- MATERIJAL</t>
  </si>
  <si>
    <t>RAZGLEDNICA D.O.O</t>
  </si>
  <si>
    <t>O.M.SUPPORT D.O.O</t>
  </si>
  <si>
    <t>32399-OSTALE NESPOMENUTE USLUGE</t>
  </si>
  <si>
    <t>RELAX D.O.O</t>
  </si>
  <si>
    <t>SWPLIT</t>
  </si>
  <si>
    <t>32271-RADNA ODJECA I OBUĆA</t>
  </si>
  <si>
    <t>STUDENI 2024.g.</t>
  </si>
  <si>
    <t>3212 PRIJEVOZ ZA STUDENI 2024.</t>
  </si>
  <si>
    <t>3111 PLAĆA  ZA STUDENI 2024.</t>
  </si>
  <si>
    <t>PUN 11-2024</t>
  </si>
  <si>
    <t>PUN 11-2025</t>
  </si>
  <si>
    <t>PUN 11-2026</t>
  </si>
  <si>
    <t>31212- NAGRADE</t>
  </si>
  <si>
    <t>3121- DAROVI</t>
  </si>
  <si>
    <t>3212 PRIJEVOZ ZA PROSINAC2024.</t>
  </si>
  <si>
    <t>3111 PLAĆA  ZA PROSINAC2024.</t>
  </si>
  <si>
    <t>PROSINAC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</si>
</sst>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4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b/>
      <sz val="10"/>
      <color theme="2" tint="-0.749961851863155"/>
      <name val="Calibri"/>
      <family val="2"/>
      <scheme val="minor"/>
    </font>
    <font>
      <sz val="10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charset val="238"/>
      <scheme val="minor"/>
    </font>
    <font>
      <sz val="10"/>
      <color theme="5"/>
      <name val="Calibri"/>
      <family val="2"/>
      <scheme val="minor"/>
    </font>
    <font>
      <sz val="10"/>
      <color theme="5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0"/>
      <color rgb="FF002060"/>
      <name val="Calibri"/>
      <family val="2"/>
      <scheme val="minor"/>
    </font>
    <font>
      <sz val="10"/>
      <color theme="2" tint="-0.749961851863155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0"/>
      <color theme="2" tint="-0.749961851863155"/>
      <name val="Calibri"/>
      <scheme val="minor"/>
    </font>
    <font>
      <sz val="10"/>
      <color rgb="FF7030A0"/>
      <name val="Calibri"/>
      <family val="2"/>
      <charset val="238"/>
      <scheme val="minor"/>
    </font>
    <font>
      <sz val="10"/>
      <color rgb="FF7030A0"/>
      <name val="Calibri"/>
      <family val="2"/>
      <scheme val="minor"/>
    </font>
    <font>
      <sz val="10"/>
      <color rgb="FFFF0000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1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0" fillId="2" borderId="0" xfId="0" applyNumberFormat="1" applyFont="1" applyFill="1" applyBorder="1" applyAlignment="1" applyProtection="1">
      <alignment horizontal="center" vertical="center"/>
    </xf>
    <xf numFmtId="0" fontId="30" fillId="2" borderId="0" xfId="0" applyNumberFormat="1" applyFont="1" applyFill="1" applyBorder="1" applyAlignment="1">
      <alignment horizontal="center" vertical="center"/>
    </xf>
    <xf numFmtId="44" fontId="30" fillId="2" borderId="0" xfId="0" applyNumberFormat="1" applyFont="1" applyFill="1" applyBorder="1" applyAlignment="1">
      <alignment horizontal="center" vertical="center"/>
    </xf>
    <xf numFmtId="44" fontId="30" fillId="2" borderId="0" xfId="0" applyNumberFormat="1" applyFont="1" applyFill="1" applyBorder="1" applyAlignment="1">
      <alignment horizontal="center" vertical="center" wrapText="1"/>
    </xf>
    <xf numFmtId="43" fontId="30" fillId="0" borderId="0" xfId="0" applyNumberFormat="1" applyFont="1" applyFill="1" applyBorder="1" applyAlignment="1">
      <alignment horizontal="center" vertical="center"/>
    </xf>
    <xf numFmtId="0" fontId="30" fillId="2" borderId="0" xfId="0" applyNumberFormat="1" applyFont="1" applyFill="1" applyAlignment="1">
      <alignment horizontal="center" vertical="center"/>
    </xf>
    <xf numFmtId="0" fontId="30" fillId="35" borderId="0" xfId="0" applyNumberFormat="1" applyFont="1" applyFill="1" applyAlignment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/>
    </xf>
    <xf numFmtId="44" fontId="30" fillId="2" borderId="0" xfId="0" applyNumberFormat="1" applyFont="1" applyFill="1" applyBorder="1" applyAlignment="1">
      <alignment vertical="center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2" fillId="2" borderId="0" xfId="0" applyNumberFormat="1" applyFont="1" applyFill="1" applyAlignment="1">
      <alignment horizontal="center" vertical="center"/>
    </xf>
    <xf numFmtId="44" fontId="32" fillId="2" borderId="0" xfId="0" applyNumberFormat="1" applyFont="1" applyFill="1" applyBorder="1" applyAlignment="1">
      <alignment horizontal="center" vertical="center"/>
    </xf>
    <xf numFmtId="43" fontId="32" fillId="0" borderId="0" xfId="0" applyNumberFormat="1" applyFont="1" applyFill="1" applyBorder="1" applyAlignment="1">
      <alignment horizontal="center" vertical="center"/>
    </xf>
    <xf numFmtId="44" fontId="32" fillId="2" borderId="0" xfId="0" applyNumberFormat="1" applyFont="1" applyFill="1" applyBorder="1" applyAlignment="1">
      <alignment vertical="center"/>
    </xf>
    <xf numFmtId="43" fontId="33" fillId="0" borderId="0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Border="1" applyAlignment="1" applyProtection="1">
      <alignment horizontal="center" vertical="center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44" fontId="30" fillId="0" borderId="0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Alignment="1">
      <alignment horizontal="center" vertical="center"/>
    </xf>
    <xf numFmtId="44" fontId="32" fillId="0" borderId="0" xfId="0" applyNumberFormat="1" applyFont="1" applyFill="1" applyBorder="1" applyAlignment="1">
      <alignment horizontal="center" vertical="center"/>
    </xf>
    <xf numFmtId="44" fontId="32" fillId="0" borderId="0" xfId="0" applyNumberFormat="1" applyFont="1" applyFill="1" applyBorder="1" applyAlignment="1">
      <alignment vertical="center"/>
    </xf>
    <xf numFmtId="44" fontId="30" fillId="0" borderId="0" xfId="0" applyNumberFormat="1" applyFont="1" applyFill="1" applyBorder="1" applyAlignment="1">
      <alignment vertical="center"/>
    </xf>
    <xf numFmtId="44" fontId="30" fillId="0" borderId="0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Alignment="1">
      <alignment horizontal="center" vertical="center"/>
    </xf>
    <xf numFmtId="44" fontId="33" fillId="0" borderId="0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/>
    </xf>
    <xf numFmtId="43" fontId="34" fillId="0" borderId="0" xfId="0" applyNumberFormat="1" applyFont="1" applyFill="1" applyBorder="1" applyAlignment="1">
      <alignment horizontal="center" vertical="center"/>
    </xf>
    <xf numFmtId="43" fontId="35" fillId="0" borderId="0" xfId="0" applyNumberFormat="1" applyFont="1" applyFill="1" applyBorder="1" applyAlignment="1">
      <alignment horizontal="center" vertical="center"/>
    </xf>
    <xf numFmtId="44" fontId="32" fillId="2" borderId="0" xfId="0" applyNumberFormat="1" applyFont="1" applyFill="1" applyBorder="1" applyAlignment="1">
      <alignment horizontal="left" vertical="center"/>
    </xf>
    <xf numFmtId="44" fontId="30" fillId="2" borderId="0" xfId="0" applyNumberFormat="1" applyFont="1" applyFill="1" applyBorder="1" applyAlignment="1">
      <alignment horizontal="left" vertical="center"/>
    </xf>
    <xf numFmtId="44" fontId="30" fillId="2" borderId="0" xfId="0" applyNumberFormat="1" applyFont="1" applyFill="1" applyBorder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43" fontId="36" fillId="0" borderId="0" xfId="0" applyNumberFormat="1" applyFont="1" applyFill="1" applyBorder="1" applyAlignment="1">
      <alignment horizontal="center" vertical="center"/>
    </xf>
    <xf numFmtId="43" fontId="37" fillId="0" borderId="0" xfId="0" applyNumberFormat="1" applyFont="1" applyFill="1" applyBorder="1" applyAlignment="1">
      <alignment horizontal="center" vertical="center"/>
    </xf>
    <xf numFmtId="0" fontId="38" fillId="2" borderId="0" xfId="0" applyNumberFormat="1" applyFont="1" applyFill="1" applyBorder="1" applyAlignment="1" applyProtection="1">
      <alignment horizontal="center" vertical="center"/>
    </xf>
    <xf numFmtId="0" fontId="38" fillId="2" borderId="0" xfId="0" applyNumberFormat="1" applyFont="1" applyFill="1" applyAlignment="1">
      <alignment horizontal="center" vertical="center"/>
    </xf>
    <xf numFmtId="44" fontId="38" fillId="2" borderId="0" xfId="0" applyNumberFormat="1" applyFont="1" applyFill="1" applyBorder="1" applyAlignment="1">
      <alignment horizontal="center" vertical="center"/>
    </xf>
    <xf numFmtId="43" fontId="38" fillId="0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43" fontId="39" fillId="0" borderId="0" xfId="0" applyNumberFormat="1" applyFont="1" applyFill="1" applyBorder="1" applyAlignment="1">
      <alignment horizontal="center" vertical="center"/>
    </xf>
    <xf numFmtId="0" fontId="40" fillId="2" borderId="0" xfId="0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43" fontId="41" fillId="0" borderId="0" xfId="0" applyNumberFormat="1" applyFont="1" applyFill="1" applyBorder="1" applyAlignment="1">
      <alignment horizontal="center" vertical="center"/>
    </xf>
    <xf numFmtId="43" fontId="42" fillId="0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43" fillId="2" borderId="0" xfId="0" applyNumberFormat="1" applyFont="1" applyFill="1" applyAlignment="1">
      <alignment horizontal="center" vertical="center"/>
    </xf>
    <xf numFmtId="0" fontId="37" fillId="2" borderId="0" xfId="0" applyNumberFormat="1" applyFont="1" applyFill="1" applyBorder="1" applyAlignment="1" applyProtection="1">
      <alignment horizontal="center" vertical="center"/>
    </xf>
    <xf numFmtId="0" fontId="37" fillId="35" borderId="0" xfId="0" applyNumberFormat="1" applyFont="1" applyFill="1" applyAlignment="1">
      <alignment horizontal="center" vertical="center"/>
    </xf>
    <xf numFmtId="44" fontId="37" fillId="2" borderId="0" xfId="0" applyNumberFormat="1" applyFont="1" applyFill="1" applyBorder="1" applyAlignment="1">
      <alignment horizontal="center" vertical="center"/>
    </xf>
    <xf numFmtId="44" fontId="37" fillId="2" borderId="0" xfId="0" applyNumberFormat="1" applyFont="1" applyFill="1" applyBorder="1" applyAlignment="1">
      <alignment horizontal="left" vertical="center" wrapText="1"/>
    </xf>
    <xf numFmtId="43" fontId="44" fillId="0" borderId="0" xfId="0" applyNumberFormat="1" applyFont="1" applyFill="1" applyBorder="1" applyAlignment="1">
      <alignment horizontal="center" vertical="center"/>
    </xf>
    <xf numFmtId="43" fontId="45" fillId="0" borderId="0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Border="1" applyAlignment="1" applyProtection="1">
      <alignment horizontal="center" vertical="center"/>
    </xf>
    <xf numFmtId="44" fontId="43" fillId="2" borderId="0" xfId="0" applyNumberFormat="1" applyFont="1" applyFill="1" applyBorder="1" applyAlignment="1">
      <alignment horizontal="center" vertical="center"/>
    </xf>
    <xf numFmtId="43" fontId="43" fillId="0" borderId="0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Border="1" applyAlignment="1">
      <alignment horizontal="center" vertical="center"/>
    </xf>
    <xf numFmtId="0" fontId="41" fillId="2" borderId="0" xfId="0" applyNumberFormat="1" applyFont="1" applyFill="1" applyBorder="1" applyAlignment="1" applyProtection="1">
      <alignment horizontal="center" vertical="center"/>
    </xf>
    <xf numFmtId="0" fontId="42" fillId="2" borderId="0" xfId="0" applyNumberFormat="1" applyFont="1" applyFill="1" applyBorder="1" applyAlignment="1" applyProtection="1">
      <alignment horizontal="center" vertical="center"/>
    </xf>
    <xf numFmtId="0" fontId="32" fillId="2" borderId="0" xfId="0" applyNumberFormat="1" applyFont="1" applyFill="1" applyBorder="1" applyAlignment="1">
      <alignment horizontal="center" vertical="center"/>
    </xf>
    <xf numFmtId="0" fontId="41" fillId="2" borderId="0" xfId="0" applyNumberFormat="1" applyFont="1" applyFill="1" applyBorder="1" applyAlignment="1">
      <alignment horizontal="center" vertical="center"/>
    </xf>
    <xf numFmtId="44" fontId="41" fillId="2" borderId="0" xfId="0" applyNumberFormat="1" applyFont="1" applyFill="1" applyBorder="1" applyAlignment="1">
      <alignment horizontal="center" vertical="center"/>
    </xf>
    <xf numFmtId="0" fontId="46" fillId="2" borderId="0" xfId="0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left" vertical="center" wrapText="1"/>
    </xf>
    <xf numFmtId="0" fontId="29" fillId="3" borderId="0" xfId="7" applyFont="1" applyAlignment="1">
      <alignment horizontal="center" vertical="center" wrapText="1"/>
    </xf>
    <xf numFmtId="0" fontId="29" fillId="3" borderId="9" xfId="7" applyFont="1" applyBorder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95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951"/>
      <tableStyleElement type="headerRow" dxfId="950"/>
      <tableStyleElement type="totalRow" dxfId="949"/>
      <tableStyleElement type="firstColumn" dxfId="948"/>
      <tableStyleElement type="lastColumn" dxfId="947"/>
      <tableStyleElement type="firstRowStripe" dxfId="946"/>
      <tableStyleElement type="firstColumnStripe" dxfId="94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4" name="FakturaProjekta" displayName="FakturaProjekta" ref="A6:E75" dataDxfId="944" totalsRowDxfId="943">
  <autoFilter ref="A6:E7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42">
      <calculatedColumnFormula array="1">IFERROR(INDEX(#REF!,SMALL(IF(#REF!=rngInvoice,ROW(#REF!)-ROW(#REF!)), ROW(1:1)), MATCH($A$6,#REF!, 0)),"")</calculatedColumnFormula>
    </tableColumn>
    <tableColumn id="8" name="OIB primatelja" dataDxfId="941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94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39"/>
    <tableColumn id="11" name="Iznos" totalsRowFunction="count" dataDxfId="93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3" name="FakturaProjekta4" displayName="FakturaProjekta4" ref="A83:E93" dataDxfId="937" totalsRowDxfId="936">
  <autoFilter ref="A83:E93"/>
  <tableColumns count="5">
    <tableColumn id="7" name="Naziv primatelja" dataDxfId="935">
      <calculatedColumnFormula array="1">IFERROR(INDEX(#REF!,SMALL(IF(#REF!=rngInvoice,ROW(#REF!)-ROW(#REF!)), ROW(#REF!)), MATCH($A$6,#REF!, 0)),"")</calculatedColumnFormula>
    </tableColumn>
    <tableColumn id="8" name="OIB primatelja" dataDxfId="934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933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932"/>
    <tableColumn id="11" name="Iznos" totalsRowFunction="count" dataDxfId="931" dataCellStyle="Normalno">
      <calculatedColumnFormula>IFERROR((A84*B84)-C84,"")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7" name="FakturaProjekta48" displayName="FakturaProjekta48" ref="A60:E71" dataDxfId="930" totalsRowDxfId="929">
  <autoFilter ref="A60:E71"/>
  <tableColumns count="5">
    <tableColumn id="7" name="Naziv primatelja" dataDxfId="928">
      <calculatedColumnFormula array="1">IFERROR(INDEX(#REF!,SMALL(IF(#REF!=rngInvoice,ROW(#REF!)-ROW(#REF!)), ROW(#REF!)), MATCH($A$6,#REF!, 0)),"")</calculatedColumnFormula>
    </tableColumn>
    <tableColumn id="8" name="OIB primatelja" dataDxfId="927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926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925"/>
    <tableColumn id="11" name="Iznos" totalsRowFunction="count" dataDxfId="924" dataCellStyle="Normalno">
      <calculatedColumnFormula>IFERROR((A61*B61)-C61,"")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6" name="FakturaProjekta7" displayName="FakturaProjekta7" ref="A9:E52" dataDxfId="923" totalsRowDxfId="922">
  <autoFilter ref="A9:E52"/>
  <tableColumns count="5">
    <tableColumn id="7" name="Naziv primatelja" dataDxfId="921">
      <calculatedColumnFormula array="1">IFERROR(INDEX(#REF!,SMALL(IF(#REF!=rngInvoice,ROW(#REF!)-ROW(#REF!)), ROW(4:4)), MATCH($A$6,#REF!, 0)),"")</calculatedColumnFormula>
    </tableColumn>
    <tableColumn id="8" name="OIB primatelja" dataDxfId="920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919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918"/>
    <tableColumn id="11" name="Iznos" totalsRowFunction="count" dataDxfId="917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1" name="FakturaProjekta482" displayName="FakturaProjekta482" ref="A60:E72" dataDxfId="916" totalsRowDxfId="915">
  <autoFilter ref="A60:E72"/>
  <tableColumns count="5">
    <tableColumn id="7" name="Naziv primatelja" dataDxfId="914">
      <calculatedColumnFormula array="1">IFERROR(INDEX(#REF!,SMALL(IF(#REF!=rngInvoice,ROW(#REF!)-ROW(#REF!)), ROW(#REF!)), MATCH($A$6,#REF!, 0)),"")</calculatedColumnFormula>
    </tableColumn>
    <tableColumn id="8" name="OIB primatelja" dataDxfId="913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912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911"/>
    <tableColumn id="11" name="Iznos" totalsRowFunction="count" dataDxfId="910" dataCellStyle="Normalno">
      <calculatedColumnFormula>IFERROR((A61*B61)-C61,"")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2" name="FakturaProjekta73" displayName="FakturaProjekta73" ref="A9:E52" dataDxfId="909" totalsRowDxfId="908">
  <autoFilter ref="A9:E52"/>
  <tableColumns count="5">
    <tableColumn id="7" name="Naziv primatelja" dataDxfId="907">
      <calculatedColumnFormula array="1">IFERROR(INDEX(#REF!,SMALL(IF(#REF!=rngInvoice,ROW(#REF!)-ROW(#REF!)), ROW(4:4)), MATCH($A$6,#REF!, 0)),"")</calculatedColumnFormula>
    </tableColumn>
    <tableColumn id="8" name="OIB primatelja" dataDxfId="906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905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904"/>
    <tableColumn id="11" name="Iznos" totalsRowFunction="count" dataDxfId="903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5" name="FakturaProjekta4826" displayName="FakturaProjekta4826" ref="A60:E68" dataDxfId="902" totalsRowDxfId="901">
  <autoFilter ref="A60:E68"/>
  <tableColumns count="5">
    <tableColumn id="7" name="Naziv primatelja" dataDxfId="900">
      <calculatedColumnFormula array="1">IFERROR(INDEX(#REF!,SMALL(IF(#REF!=rngInvoice,ROW(#REF!)-ROW(#REF!)), ROW(#REF!)), MATCH($A$6,#REF!, 0)),"")</calculatedColumnFormula>
    </tableColumn>
    <tableColumn id="8" name="OIB primatelja" dataDxfId="899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898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897"/>
    <tableColumn id="11" name="Iznos" totalsRowFunction="count" dataDxfId="896" dataCellStyle="Normalno">
      <calculatedColumnFormula>IFERROR((A61*B61)-C61,"")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739" displayName="FakturaProjekta739" ref="A9:E52" dataDxfId="895" totalsRowDxfId="894">
  <autoFilter ref="A9:E52"/>
  <tableColumns count="5">
    <tableColumn id="7" name="Naziv primatelja" dataDxfId="893">
      <calculatedColumnFormula array="1">IFERROR(INDEX(#REF!,SMALL(IF(#REF!=rngInvoice,ROW(#REF!)-ROW(#REF!)), ROW(4:4)), MATCH($A$6,#REF!, 0)),"")</calculatedColumnFormula>
    </tableColumn>
    <tableColumn id="8" name="OIB primatelja" dataDxfId="892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891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890"/>
    <tableColumn id="11" name="Iznos" totalsRowFunction="count" dataDxfId="889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482610" displayName="FakturaProjekta482610" ref="A63:E72" dataDxfId="888" totalsRowDxfId="887">
  <autoFilter ref="A63:E72"/>
  <tableColumns count="5">
    <tableColumn id="7" name="Naziv primatelja" dataDxfId="886">
      <calculatedColumnFormula array="1">IFERROR(INDEX(#REF!,SMALL(IF(#REF!=rngInvoice,ROW(#REF!)-ROW(#REF!)), ROW(#REF!)), MATCH($A$6,#REF!, 0)),"")</calculatedColumnFormula>
    </tableColumn>
    <tableColumn id="8" name="OIB primatelja" dataDxfId="885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884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883"/>
    <tableColumn id="11" name="Iznos" totalsRowFunction="count" dataDxfId="882" dataCellStyle="Normalno">
      <calculatedColumnFormula>IFERROR((A64*B64)-C64,"")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0" name="FakturaProjekta73911" displayName="FakturaProjekta73911" ref="A9:E55" dataDxfId="881" totalsRowDxfId="880">
  <autoFilter ref="A9:E55"/>
  <tableColumns count="5">
    <tableColumn id="7" name="Naziv primatelja" dataDxfId="879">
      <calculatedColumnFormula array="1">IFERROR(INDEX(#REF!,SMALL(IF(#REF!=rngInvoice,ROW(#REF!)-ROW(#REF!)), ROW(4:4)), MATCH($A$6,#REF!, 0)),"")</calculatedColumnFormula>
    </tableColumn>
    <tableColumn id="8" name="OIB primatelja" dataDxfId="878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877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876"/>
    <tableColumn id="11" name="Iznos" totalsRowFunction="count" dataDxfId="875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id="11" name="FakturaProjekta48261012" displayName="FakturaProjekta48261012" ref="A58:E66" dataDxfId="874" totalsRowDxfId="873">
  <autoFilter ref="A58:E66"/>
  <tableColumns count="5">
    <tableColumn id="7" name="Naziv primatelja" dataDxfId="872">
      <calculatedColumnFormula array="1">IFERROR(INDEX(#REF!,SMALL(IF(#REF!=rngInvoice,ROW(#REF!)-ROW(#REF!)), ROW(#REF!)), MATCH($A$6,#REF!, 0)),"")</calculatedColumnFormula>
    </tableColumn>
    <tableColumn id="8" name="OIB primatelja" dataDxfId="871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870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869"/>
    <tableColumn id="11" name="Iznos" totalsRowFunction="count" dataDxfId="868" dataCellStyle="Normalno">
      <calculatedColumnFormula>IFERROR((A59*B59)-C59,"")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id="12" name="FakturaProjekta7391113" displayName="FakturaProjekta7391113" ref="A9:E50" dataDxfId="867" totalsRowDxfId="866">
  <autoFilter ref="A9:E50"/>
  <tableColumns count="5">
    <tableColumn id="7" name="Naziv primatelja" dataDxfId="865">
      <calculatedColumnFormula array="1">IFERROR(INDEX(#REF!,SMALL(IF(#REF!=rngInvoice,ROW(#REF!)-ROW(#REF!)), ROW(4:4)), MATCH($A$6,#REF!, 0)),"")</calculatedColumnFormula>
    </tableColumn>
    <tableColumn id="8" name="OIB primatelja" dataDxfId="864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863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862"/>
    <tableColumn id="11" name="Iznos" totalsRowFunction="count" dataDxfId="861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3.xml><?xml version="1.0" encoding="utf-8"?>
<table xmlns="http://schemas.openxmlformats.org/spreadsheetml/2006/main" id="13" name="FakturaProjekta48261014" displayName="FakturaProjekta48261014" ref="A49:E54" dataDxfId="860" totalsRowDxfId="859">
  <autoFilter ref="A49:E54"/>
  <tableColumns count="5">
    <tableColumn id="7" name="Naziv primatelja" dataDxfId="858">
      <calculatedColumnFormula array="1">IFERROR(INDEX(#REF!,SMALL(IF(#REF!=rngInvoice,ROW(#REF!)-ROW(#REF!)), ROW(#REF!)), MATCH($A$6,#REF!, 0)),"")</calculatedColumnFormula>
    </tableColumn>
    <tableColumn id="8" name="OIB primatelja" dataDxfId="857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856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855"/>
    <tableColumn id="11" name="Iznos" totalsRowFunction="count" dataDxfId="854" dataCellStyle="Normalno">
      <calculatedColumnFormula>IFERROR((A50*B50)-C50,"")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4.xml><?xml version="1.0" encoding="utf-8"?>
<table xmlns="http://schemas.openxmlformats.org/spreadsheetml/2006/main" id="14" name="FakturaProjekta7391115" displayName="FakturaProjekta7391115" ref="A9:E41" dataDxfId="853" totalsRowDxfId="852">
  <autoFilter ref="A9:E41"/>
  <tableColumns count="5">
    <tableColumn id="7" name="Naziv primatelja" dataDxfId="851">
      <calculatedColumnFormula array="1">IFERROR(INDEX(#REF!,SMALL(IF(#REF!=rngInvoice,ROW(#REF!)-ROW(#REF!)), ROW(4:4)), MATCH($A$6,#REF!, 0)),"")</calculatedColumnFormula>
    </tableColumn>
    <tableColumn id="8" name="OIB primatelja" dataDxfId="850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849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848"/>
    <tableColumn id="11" name="Iznos" totalsRowFunction="count" dataDxfId="847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5.xml><?xml version="1.0" encoding="utf-8"?>
<table xmlns="http://schemas.openxmlformats.org/spreadsheetml/2006/main" id="15" name="FakturaProjekta4826101416" displayName="FakturaProjekta4826101416" ref="A35:E40" dataDxfId="846" totalsRowDxfId="845">
  <autoFilter ref="A35:E40"/>
  <tableColumns count="5">
    <tableColumn id="7" name="Naziv primatelja" dataDxfId="844">
      <calculatedColumnFormula array="1">IFERROR(INDEX(#REF!,SMALL(IF(#REF!=rngInvoice,ROW(#REF!)-ROW(#REF!)), ROW(#REF!)), MATCH($A$6,#REF!, 0)),"")</calculatedColumnFormula>
    </tableColumn>
    <tableColumn id="8" name="OIB primatelja" dataDxfId="843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842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841"/>
    <tableColumn id="11" name="Iznos" totalsRowFunction="count" dataDxfId="840" dataCellStyle="Normalno">
      <calculatedColumnFormula>IFERROR((A36*B36)-C36,"")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6.xml><?xml version="1.0" encoding="utf-8"?>
<table xmlns="http://schemas.openxmlformats.org/spreadsheetml/2006/main" id="16" name="FakturaProjekta739111517" displayName="FakturaProjekta739111517" ref="A9:E27" dataDxfId="839" totalsRowDxfId="838">
  <autoFilter ref="A9:E27"/>
  <tableColumns count="5">
    <tableColumn id="7" name="Naziv primatelja" dataDxfId="837">
      <calculatedColumnFormula array="1">IFERROR(INDEX(#REF!,SMALL(IF(#REF!=rngInvoice,ROW(#REF!)-ROW(#REF!)), ROW(4:4)), MATCH($A$6,#REF!, 0)),"")</calculatedColumnFormula>
    </tableColumn>
    <tableColumn id="8" name="OIB primatelja" dataDxfId="836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835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834"/>
    <tableColumn id="11" name="Iznos" totalsRowFunction="count" dataDxfId="833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7.xml><?xml version="1.0" encoding="utf-8"?>
<table xmlns="http://schemas.openxmlformats.org/spreadsheetml/2006/main" id="17" name="FakturaProjekta482610141618" displayName="FakturaProjekta482610141618" ref="A69:E78" dataDxfId="832" totalsRowDxfId="831">
  <autoFilter ref="A69:E78"/>
  <tableColumns count="5">
    <tableColumn id="7" name="Naziv primatelja" dataDxfId="830">
      <calculatedColumnFormula array="1">IFERROR(INDEX(#REF!,SMALL(IF(#REF!=rngInvoice,ROW(#REF!)-ROW(#REF!)), ROW(#REF!)), MATCH($A$6,#REF!, 0)),"")</calculatedColumnFormula>
    </tableColumn>
    <tableColumn id="8" name="OIB primatelja" dataDxfId="829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828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827"/>
    <tableColumn id="11" name="Iznos" totalsRowFunction="count" dataDxfId="826" dataCellStyle="Normalno">
      <calculatedColumnFormula>IFERROR((A70*B70)-C70,"")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8.xml><?xml version="1.0" encoding="utf-8"?>
<table xmlns="http://schemas.openxmlformats.org/spreadsheetml/2006/main" id="18" name="FakturaProjekta73911151719" displayName="FakturaProjekta73911151719" ref="A9:E61" dataDxfId="825" totalsRowDxfId="824">
  <autoFilter ref="A9:E61"/>
  <tableColumns count="5">
    <tableColumn id="7" name="Naziv primatelja" dataDxfId="823">
      <calculatedColumnFormula array="1">IFERROR(INDEX(#REF!,SMALL(IF(#REF!=rngInvoice,ROW(#REF!)-ROW(#REF!)), ROW(4:4)), MATCH($A$6,#REF!, 0)),"")</calculatedColumnFormula>
    </tableColumn>
    <tableColumn id="8" name="OIB primatelja" dataDxfId="822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821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820"/>
    <tableColumn id="11" name="Iznos" totalsRowFunction="count" dataDxfId="819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9.xml><?xml version="1.0" encoding="utf-8"?>
<table xmlns="http://schemas.openxmlformats.org/spreadsheetml/2006/main" id="19" name="FakturaProjekta48261014161820" displayName="FakturaProjekta48261014161820" ref="A58:E67" dataDxfId="818" totalsRowDxfId="817">
  <autoFilter ref="A58:E67"/>
  <tableColumns count="5">
    <tableColumn id="7" name="Naziv primatelja" dataDxfId="816">
      <calculatedColumnFormula array="1">IFERROR(INDEX(#REF!,SMALL(IF(#REF!=rngInvoice,ROW(#REF!)-ROW(#REF!)), ROW(#REF!)), MATCH($A$6,#REF!, 0)),"")</calculatedColumnFormula>
    </tableColumn>
    <tableColumn id="8" name="OIB primatelja" dataDxfId="815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814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813"/>
    <tableColumn id="11" name="Iznos" totalsRowFunction="count" dataDxfId="812" dataCellStyle="Normalno">
      <calculatedColumnFormula>IFERROR((A59*B59)-C59,"")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0.xml><?xml version="1.0" encoding="utf-8"?>
<table xmlns="http://schemas.openxmlformats.org/spreadsheetml/2006/main" id="20" name="FakturaProjekta7391115171921" displayName="FakturaProjekta7391115171921" ref="A9:E50" dataDxfId="811" totalsRowDxfId="810">
  <autoFilter ref="A9:E50"/>
  <tableColumns count="5">
    <tableColumn id="7" name="Naziv primatelja" dataDxfId="809">
      <calculatedColumnFormula array="1">IFERROR(INDEX(#REF!,SMALL(IF(#REF!=rngInvoice,ROW(#REF!)-ROW(#REF!)), ROW(4:4)), MATCH($A$6,#REF!, 0)),"")</calculatedColumnFormula>
    </tableColumn>
    <tableColumn id="8" name="OIB primatelja" dataDxfId="808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807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806"/>
    <tableColumn id="11" name="Iznos" totalsRowFunction="count" dataDxfId="805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1.xml><?xml version="1.0" encoding="utf-8"?>
<table xmlns="http://schemas.openxmlformats.org/spreadsheetml/2006/main" id="21" name="FakturaProjekta4826101416182022" displayName="FakturaProjekta4826101416182022" ref="A50:E61" dataDxfId="804" totalsRowDxfId="803">
  <autoFilter ref="A50:E61"/>
  <tableColumns count="5">
    <tableColumn id="7" name="Naziv primatelja" dataDxfId="802">
      <calculatedColumnFormula array="1">IFERROR(INDEX(#REF!,SMALL(IF(#REF!=rngInvoice,ROW(#REF!)-ROW(#REF!)), ROW(#REF!)), MATCH($A$6,#REF!, 0)),"")</calculatedColumnFormula>
    </tableColumn>
    <tableColumn id="8" name="OIB primatelja" dataDxfId="801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800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799"/>
    <tableColumn id="11" name="Iznos" totalsRowFunction="count" dataDxfId="798" dataCellStyle="Normalno">
      <calculatedColumnFormula>IFERROR((A51*B51)-C51,"")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2.xml><?xml version="1.0" encoding="utf-8"?>
<table xmlns="http://schemas.openxmlformats.org/spreadsheetml/2006/main" id="22" name="FakturaProjekta739111517192123" displayName="FakturaProjekta739111517192123" ref="A9:E42" dataDxfId="797" totalsRowDxfId="796">
  <autoFilter ref="A9:E42"/>
  <tableColumns count="5">
    <tableColumn id="7" name="Naziv primatelja" dataDxfId="795">
      <calculatedColumnFormula array="1">IFERROR(INDEX(#REF!,SMALL(IF(#REF!=rngInvoice,ROW(#REF!)-ROW(#REF!)), ROW(4:4)), MATCH($A$6,#REF!, 0)),"")</calculatedColumnFormula>
    </tableColumn>
    <tableColumn id="8" name="OIB primatelja" dataDxfId="794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793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792"/>
    <tableColumn id="11" name="Iznos" totalsRowFunction="count" dataDxfId="791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3.xml><?xml version="1.0" encoding="utf-8"?>
<table xmlns="http://schemas.openxmlformats.org/spreadsheetml/2006/main" id="23" name="FakturaProjekta482610141618202224" displayName="FakturaProjekta482610141618202224" ref="A35:E40" dataDxfId="790" totalsRowDxfId="789">
  <autoFilter ref="A35:E40"/>
  <tableColumns count="5">
    <tableColumn id="7" name="Naziv primatelja" dataDxfId="788">
      <calculatedColumnFormula array="1">IFERROR(INDEX(#REF!,SMALL(IF(#REF!=rngInvoice,ROW(#REF!)-ROW(#REF!)), ROW(#REF!)), MATCH($A$6,#REF!, 0)),"")</calculatedColumnFormula>
    </tableColumn>
    <tableColumn id="8" name="OIB primatelja" dataDxfId="787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786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785"/>
    <tableColumn id="11" name="Iznos" totalsRowFunction="count" dataDxfId="784" dataCellStyle="Normalno">
      <calculatedColumnFormula>IFERROR((A36*B36)-C36,"")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4.xml><?xml version="1.0" encoding="utf-8"?>
<table xmlns="http://schemas.openxmlformats.org/spreadsheetml/2006/main" id="24" name="FakturaProjekta73911151719212325" displayName="FakturaProjekta73911151719212325" ref="A9:E27" dataDxfId="783" totalsRowDxfId="782">
  <autoFilter ref="A9:E27"/>
  <tableColumns count="5">
    <tableColumn id="7" name="Naziv primatelja" dataDxfId="781">
      <calculatedColumnFormula array="1">IFERROR(INDEX(#REF!,SMALL(IF(#REF!=rngInvoice,ROW(#REF!)-ROW(#REF!)), ROW(4:4)), MATCH($A$6,#REF!, 0)),"")</calculatedColumnFormula>
    </tableColumn>
    <tableColumn id="8" name="OIB primatelja" dataDxfId="780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779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778"/>
    <tableColumn id="11" name="Iznos" totalsRowFunction="count" dataDxfId="777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97"/>
  <sheetViews>
    <sheetView showGridLines="0" topLeftCell="A4" zoomScaleNormal="100" workbookViewId="0">
      <selection activeCell="A7" sqref="A7"/>
    </sheetView>
  </sheetViews>
  <sheetFormatPr defaultColWidth="9" defaultRowHeight="33.950000000000003" customHeight="1" x14ac:dyDescent="0.25"/>
  <cols>
    <col min="1" max="1" width="37.140625" style="8" customWidth="1"/>
    <col min="2" max="3" width="24.7109375" style="8" customWidth="1"/>
    <col min="4" max="4" width="34.42578125" style="8" customWidth="1"/>
    <col min="5" max="5" width="17.85546875" style="8" customWidth="1"/>
    <col min="6" max="6" width="0.28515625" style="1" hidden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111" t="s">
        <v>22</v>
      </c>
      <c r="B1" s="111"/>
      <c r="C1" s="111"/>
      <c r="D1" s="111"/>
      <c r="E1" s="111"/>
      <c r="F1" s="3"/>
    </row>
    <row r="2" spans="1:7" ht="37.5" customHeight="1" thickTop="1" x14ac:dyDescent="0.25">
      <c r="A2" s="112" t="s">
        <v>27</v>
      </c>
      <c r="B2" s="112"/>
      <c r="C2" s="16" t="s">
        <v>29</v>
      </c>
      <c r="D2" s="113" t="s">
        <v>30</v>
      </c>
      <c r="E2" s="113"/>
      <c r="F2" s="4"/>
    </row>
    <row r="3" spans="1:7" ht="47.25" customHeight="1" x14ac:dyDescent="0.25">
      <c r="A3" s="114" t="s">
        <v>28</v>
      </c>
      <c r="B3" s="114"/>
      <c r="C3" s="17" t="s">
        <v>53</v>
      </c>
      <c r="D3" s="115" t="s">
        <v>31</v>
      </c>
      <c r="E3" s="115"/>
      <c r="F3" s="4"/>
    </row>
    <row r="4" spans="1:7" ht="44.1" customHeight="1" x14ac:dyDescent="0.25">
      <c r="A4" s="13" t="s">
        <v>0</v>
      </c>
      <c r="B4" s="9"/>
      <c r="C4" s="9"/>
      <c r="D4" s="9"/>
      <c r="E4" s="9"/>
    </row>
    <row r="5" spans="1:7" ht="44.1" customHeight="1" x14ac:dyDescent="0.25">
      <c r="A5" s="110" t="s">
        <v>97</v>
      </c>
      <c r="B5" s="110"/>
      <c r="C5" s="110"/>
      <c r="D5" s="110"/>
      <c r="E5" s="110"/>
    </row>
    <row r="6" spans="1:7" s="2" customFormat="1" ht="33.950000000000003" customHeight="1" x14ac:dyDescent="0.25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  <c r="G6" s="19"/>
    </row>
    <row r="7" spans="1:7" s="2" customFormat="1" ht="33.75" customHeight="1" x14ac:dyDescent="0.25">
      <c r="A7" s="24" t="s">
        <v>3</v>
      </c>
      <c r="B7" s="30">
        <v>79608058419</v>
      </c>
      <c r="C7" s="26" t="s">
        <v>4</v>
      </c>
      <c r="D7" s="27" t="s">
        <v>34</v>
      </c>
      <c r="E7" s="28">
        <v>125</v>
      </c>
      <c r="G7" s="19"/>
    </row>
    <row r="8" spans="1:7" s="2" customFormat="1" ht="33.75" customHeight="1" x14ac:dyDescent="0.25">
      <c r="A8" s="24" t="s">
        <v>32</v>
      </c>
      <c r="B8" s="29">
        <v>21270210680</v>
      </c>
      <c r="C8" s="26" t="s">
        <v>33</v>
      </c>
      <c r="D8" s="26" t="s">
        <v>38</v>
      </c>
      <c r="E8" s="28">
        <v>11.75</v>
      </c>
      <c r="G8" s="19"/>
    </row>
    <row r="9" spans="1:7" s="2" customFormat="1" ht="33.75" customHeight="1" x14ac:dyDescent="0.25">
      <c r="A9" s="24" t="s">
        <v>39</v>
      </c>
      <c r="B9" s="29" t="str">
        <f t="array" ref="B9">IFERROR(INDEX(#REF!,SMALL(IF(#REF!=rngInvoice,ROW(#REF!)-ROW(#REF!)), ROW(10:10)), MATCH($B$6,#REF!, 0)),"")</f>
        <v/>
      </c>
      <c r="C9" s="26" t="s">
        <v>40</v>
      </c>
      <c r="D9" s="26" t="s">
        <v>38</v>
      </c>
      <c r="E9" s="28">
        <v>84</v>
      </c>
      <c r="G9" s="19"/>
    </row>
    <row r="10" spans="1:7" s="2" customFormat="1" ht="33.75" customHeight="1" x14ac:dyDescent="0.25">
      <c r="A10" s="24" t="s">
        <v>41</v>
      </c>
      <c r="B10" s="29">
        <v>78472307466</v>
      </c>
      <c r="C10" s="26" t="s">
        <v>40</v>
      </c>
      <c r="D10" s="26" t="s">
        <v>38</v>
      </c>
      <c r="E10" s="28">
        <v>238.13</v>
      </c>
      <c r="G10" s="19"/>
    </row>
    <row r="11" spans="1:7" s="2" customFormat="1" ht="33.75" customHeight="1" x14ac:dyDescent="0.25">
      <c r="A11" s="24" t="s">
        <v>42</v>
      </c>
      <c r="B11" s="29">
        <v>5614216244</v>
      </c>
      <c r="C11" s="26" t="s">
        <v>33</v>
      </c>
      <c r="D11" s="26" t="s">
        <v>38</v>
      </c>
      <c r="E11" s="28">
        <v>22.08</v>
      </c>
      <c r="G11" s="19"/>
    </row>
    <row r="12" spans="1:7" s="2" customFormat="1" ht="72" customHeight="1" x14ac:dyDescent="0.25">
      <c r="A12" s="24" t="s">
        <v>43</v>
      </c>
      <c r="B12" s="29">
        <v>24796394086</v>
      </c>
      <c r="C12" s="26" t="s">
        <v>2</v>
      </c>
      <c r="D12" s="26" t="s">
        <v>46</v>
      </c>
      <c r="E12" s="28">
        <v>55</v>
      </c>
      <c r="G12" s="19"/>
    </row>
    <row r="13" spans="1:7" s="2" customFormat="1" ht="40.5" customHeight="1" x14ac:dyDescent="0.25">
      <c r="A13" s="24" t="s">
        <v>44</v>
      </c>
      <c r="B13" s="29">
        <v>45065170578</v>
      </c>
      <c r="C13" s="26" t="s">
        <v>66</v>
      </c>
      <c r="D13" s="26" t="s">
        <v>47</v>
      </c>
      <c r="E13" s="28">
        <v>150</v>
      </c>
      <c r="G13" s="19"/>
    </row>
    <row r="14" spans="1:7" s="2" customFormat="1" ht="40.5" customHeight="1" x14ac:dyDescent="0.25">
      <c r="A14" s="24" t="s">
        <v>45</v>
      </c>
      <c r="B14" s="29">
        <v>89811416156</v>
      </c>
      <c r="C14" s="26" t="s">
        <v>2</v>
      </c>
      <c r="D14" s="26" t="s">
        <v>47</v>
      </c>
      <c r="E14" s="28">
        <v>226</v>
      </c>
      <c r="G14" s="19"/>
    </row>
    <row r="15" spans="1:7" s="2" customFormat="1" ht="40.5" customHeight="1" x14ac:dyDescent="0.25">
      <c r="A15" s="24" t="s">
        <v>67</v>
      </c>
      <c r="B15" s="29">
        <v>38016445738</v>
      </c>
      <c r="C15" s="26" t="s">
        <v>68</v>
      </c>
      <c r="D15" s="35" t="s">
        <v>48</v>
      </c>
      <c r="E15" s="28">
        <v>156.69999999999999</v>
      </c>
      <c r="G15" s="19"/>
    </row>
    <row r="16" spans="1:7" s="2" customFormat="1" ht="40.5" customHeight="1" x14ac:dyDescent="0.25">
      <c r="A16" s="24" t="s">
        <v>49</v>
      </c>
      <c r="B16" s="29">
        <v>66089976432</v>
      </c>
      <c r="C16" s="26" t="s">
        <v>101</v>
      </c>
      <c r="D16" s="35" t="s">
        <v>48</v>
      </c>
      <c r="E16" s="28">
        <v>20.78</v>
      </c>
      <c r="G16" s="19"/>
    </row>
    <row r="17" spans="1:7" s="2" customFormat="1" ht="40.5" customHeight="1" x14ac:dyDescent="0.25">
      <c r="A17" s="24" t="s">
        <v>67</v>
      </c>
      <c r="B17" s="29">
        <v>38016445738</v>
      </c>
      <c r="C17" s="26" t="s">
        <v>68</v>
      </c>
      <c r="D17" s="35" t="s">
        <v>48</v>
      </c>
      <c r="E17" s="28">
        <v>152.25</v>
      </c>
      <c r="G17" s="19"/>
    </row>
    <row r="18" spans="1:7" s="2" customFormat="1" ht="40.5" customHeight="1" x14ac:dyDescent="0.25">
      <c r="A18" s="24" t="s">
        <v>67</v>
      </c>
      <c r="B18" s="29">
        <v>38016445738</v>
      </c>
      <c r="C18" s="26" t="s">
        <v>68</v>
      </c>
      <c r="D18" s="35" t="s">
        <v>48</v>
      </c>
      <c r="E18" s="39">
        <v>74.03</v>
      </c>
      <c r="G18" s="19"/>
    </row>
    <row r="19" spans="1:7" s="2" customFormat="1" ht="40.5" customHeight="1" x14ac:dyDescent="0.25">
      <c r="A19" s="36" t="s">
        <v>74</v>
      </c>
      <c r="B19" s="37">
        <v>50467974870</v>
      </c>
      <c r="C19" s="38" t="s">
        <v>5</v>
      </c>
      <c r="D19" s="40" t="s">
        <v>50</v>
      </c>
      <c r="E19" s="39">
        <v>325.2</v>
      </c>
      <c r="G19" s="19"/>
    </row>
    <row r="20" spans="1:7" s="2" customFormat="1" ht="40.5" customHeight="1" x14ac:dyDescent="0.25">
      <c r="A20" s="36" t="s">
        <v>51</v>
      </c>
      <c r="B20" s="37">
        <v>62226620908</v>
      </c>
      <c r="C20" s="38" t="s">
        <v>100</v>
      </c>
      <c r="D20" s="40" t="s">
        <v>56</v>
      </c>
      <c r="E20" s="39">
        <v>22.71</v>
      </c>
      <c r="G20" s="19"/>
    </row>
    <row r="21" spans="1:7" s="2" customFormat="1" ht="40.5" customHeight="1" x14ac:dyDescent="0.25">
      <c r="A21" s="36" t="s">
        <v>55</v>
      </c>
      <c r="B21" s="37">
        <v>71642207963</v>
      </c>
      <c r="C21" s="38" t="s">
        <v>33</v>
      </c>
      <c r="D21" s="38" t="s">
        <v>52</v>
      </c>
      <c r="E21" s="39">
        <v>37.93</v>
      </c>
      <c r="G21" s="19"/>
    </row>
    <row r="22" spans="1:7" s="2" customFormat="1" ht="40.5" customHeight="1" x14ac:dyDescent="0.25">
      <c r="A22" s="36" t="s">
        <v>55</v>
      </c>
      <c r="B22" s="37">
        <v>71642207963</v>
      </c>
      <c r="C22" s="38" t="s">
        <v>33</v>
      </c>
      <c r="D22" s="38" t="s">
        <v>52</v>
      </c>
      <c r="E22" s="39">
        <v>11.6</v>
      </c>
      <c r="G22" s="19"/>
    </row>
    <row r="23" spans="1:7" s="2" customFormat="1" ht="36.75" customHeight="1" x14ac:dyDescent="0.25">
      <c r="A23" s="36" t="s">
        <v>55</v>
      </c>
      <c r="B23" s="37">
        <v>71642207963</v>
      </c>
      <c r="C23" s="38" t="s">
        <v>33</v>
      </c>
      <c r="D23" s="38" t="s">
        <v>52</v>
      </c>
      <c r="E23" s="39">
        <v>19.53</v>
      </c>
      <c r="G23" s="19"/>
    </row>
    <row r="24" spans="1:7" s="2" customFormat="1" ht="48" customHeight="1" x14ac:dyDescent="0.25">
      <c r="A24" s="36" t="s">
        <v>54</v>
      </c>
      <c r="B24" s="37">
        <v>54770719604</v>
      </c>
      <c r="C24" s="38" t="s">
        <v>40</v>
      </c>
      <c r="D24" s="38" t="s">
        <v>52</v>
      </c>
      <c r="E24" s="39">
        <v>171.06</v>
      </c>
      <c r="G24" s="19"/>
    </row>
    <row r="25" spans="1:7" s="2" customFormat="1" ht="33.75" customHeight="1" x14ac:dyDescent="0.25">
      <c r="A25" s="36" t="s">
        <v>57</v>
      </c>
      <c r="B25" s="37">
        <v>64308723629</v>
      </c>
      <c r="C25" s="38" t="s">
        <v>5</v>
      </c>
      <c r="D25" s="38" t="s">
        <v>58</v>
      </c>
      <c r="E25" s="39">
        <v>11.99</v>
      </c>
      <c r="G25" s="19"/>
    </row>
    <row r="26" spans="1:7" s="2" customFormat="1" ht="33.75" customHeight="1" x14ac:dyDescent="0.25">
      <c r="A26" s="24" t="s">
        <v>12</v>
      </c>
      <c r="B26" s="30">
        <v>63073332379</v>
      </c>
      <c r="C26" s="26" t="s">
        <v>2</v>
      </c>
      <c r="D26" s="26" t="s">
        <v>59</v>
      </c>
      <c r="E26" s="28">
        <v>637.5</v>
      </c>
      <c r="G26" s="19"/>
    </row>
    <row r="27" spans="1:7" s="2" customFormat="1" ht="33.75" customHeight="1" x14ac:dyDescent="0.25">
      <c r="A27" s="36" t="s">
        <v>74</v>
      </c>
      <c r="B27" s="37">
        <v>50467974870</v>
      </c>
      <c r="C27" s="38" t="s">
        <v>5</v>
      </c>
      <c r="D27" s="38" t="s">
        <v>60</v>
      </c>
      <c r="E27" s="39">
        <v>409.5</v>
      </c>
      <c r="G27" s="19"/>
    </row>
    <row r="28" spans="1:7" s="2" customFormat="1" ht="60.75" customHeight="1" x14ac:dyDescent="0.25">
      <c r="A28" s="36" t="s">
        <v>62</v>
      </c>
      <c r="B28" s="37">
        <v>8622180689</v>
      </c>
      <c r="C28" s="38" t="s">
        <v>33</v>
      </c>
      <c r="D28" s="38" t="s">
        <v>60</v>
      </c>
      <c r="E28" s="39">
        <v>34.99</v>
      </c>
      <c r="G28" s="19"/>
    </row>
    <row r="29" spans="1:7" s="2" customFormat="1" ht="48.75" customHeight="1" x14ac:dyDescent="0.25">
      <c r="A29" s="36" t="s">
        <v>62</v>
      </c>
      <c r="B29" s="37">
        <v>8622180689</v>
      </c>
      <c r="C29" s="38" t="s">
        <v>33</v>
      </c>
      <c r="D29" s="38" t="s">
        <v>60</v>
      </c>
      <c r="E29" s="39">
        <v>25.09</v>
      </c>
      <c r="G29" s="19"/>
    </row>
    <row r="30" spans="1:7" s="2" customFormat="1" ht="51.75" customHeight="1" x14ac:dyDescent="0.25">
      <c r="A30" s="36" t="s">
        <v>99</v>
      </c>
      <c r="B30" s="37">
        <v>99929630012</v>
      </c>
      <c r="C30" s="38" t="s">
        <v>33</v>
      </c>
      <c r="D30" s="38" t="s">
        <v>61</v>
      </c>
      <c r="E30" s="39">
        <v>5</v>
      </c>
      <c r="G30" s="19"/>
    </row>
    <row r="31" spans="1:7" s="2" customFormat="1" ht="33.950000000000003" customHeight="1" x14ac:dyDescent="0.25">
      <c r="A31" s="24" t="s">
        <v>10</v>
      </c>
      <c r="B31" s="30">
        <v>81793146560</v>
      </c>
      <c r="C31" s="26" t="s">
        <v>2</v>
      </c>
      <c r="D31" s="27" t="s">
        <v>11</v>
      </c>
      <c r="E31" s="28">
        <v>175.69</v>
      </c>
      <c r="G31" s="19"/>
    </row>
    <row r="32" spans="1:7" s="2" customFormat="1" ht="33.950000000000003" customHeight="1" x14ac:dyDescent="0.25">
      <c r="A32" s="24" t="s">
        <v>10</v>
      </c>
      <c r="B32" s="30">
        <v>81793146560</v>
      </c>
      <c r="C32" s="26" t="s">
        <v>2</v>
      </c>
      <c r="D32" s="27" t="s">
        <v>64</v>
      </c>
      <c r="E32" s="28">
        <v>113.11</v>
      </c>
      <c r="G32" s="19"/>
    </row>
    <row r="33" spans="1:7" s="2" customFormat="1" ht="33.950000000000003" customHeight="1" x14ac:dyDescent="0.25">
      <c r="A33" s="24" t="s">
        <v>9</v>
      </c>
      <c r="B33" s="30">
        <v>87311810356</v>
      </c>
      <c r="C33" s="26" t="s">
        <v>5</v>
      </c>
      <c r="D33" s="27" t="s">
        <v>63</v>
      </c>
      <c r="E33" s="28">
        <v>40.200000000000003</v>
      </c>
      <c r="G33" s="19"/>
    </row>
    <row r="34" spans="1:7" s="2" customFormat="1" ht="36" customHeight="1" x14ac:dyDescent="0.25">
      <c r="A34" s="24" t="s">
        <v>86</v>
      </c>
      <c r="B34" s="30">
        <v>69086932380</v>
      </c>
      <c r="C34" s="26" t="s">
        <v>40</v>
      </c>
      <c r="D34" s="27" t="s">
        <v>65</v>
      </c>
      <c r="E34" s="28">
        <v>50</v>
      </c>
      <c r="G34" s="19"/>
    </row>
    <row r="35" spans="1:7" s="2" customFormat="1" ht="33.950000000000003" customHeight="1" x14ac:dyDescent="0.25">
      <c r="A35" s="24" t="s">
        <v>86</v>
      </c>
      <c r="B35" s="30">
        <v>69086932380</v>
      </c>
      <c r="C35" s="26" t="s">
        <v>40</v>
      </c>
      <c r="D35" s="27" t="s">
        <v>65</v>
      </c>
      <c r="E35" s="28">
        <v>374.75</v>
      </c>
      <c r="G35" s="19"/>
    </row>
    <row r="36" spans="1:7" s="2" customFormat="1" ht="33.950000000000003" customHeight="1" x14ac:dyDescent="0.25">
      <c r="A36" s="36" t="s">
        <v>85</v>
      </c>
      <c r="B36" s="37">
        <v>23303390889</v>
      </c>
      <c r="C36" s="38" t="s">
        <v>40</v>
      </c>
      <c r="D36" s="40" t="s">
        <v>88</v>
      </c>
      <c r="E36" s="39">
        <v>216.18</v>
      </c>
      <c r="G36" s="19"/>
    </row>
    <row r="37" spans="1:7" s="2" customFormat="1" ht="33.950000000000003" customHeight="1" x14ac:dyDescent="0.25">
      <c r="A37" s="36" t="s">
        <v>75</v>
      </c>
      <c r="B37" s="37">
        <v>77614764007</v>
      </c>
      <c r="C37" s="38" t="s">
        <v>35</v>
      </c>
      <c r="D37" s="40" t="s">
        <v>88</v>
      </c>
      <c r="E37" s="39">
        <v>176.4</v>
      </c>
      <c r="G37" s="19"/>
    </row>
    <row r="38" spans="1:7" s="2" customFormat="1" ht="33.950000000000003" customHeight="1" x14ac:dyDescent="0.25">
      <c r="A38" s="36" t="s">
        <v>72</v>
      </c>
      <c r="B38" s="37">
        <v>7435417708</v>
      </c>
      <c r="C38" s="38" t="s">
        <v>2</v>
      </c>
      <c r="D38" s="40" t="s">
        <v>88</v>
      </c>
      <c r="E38" s="39">
        <v>59.73</v>
      </c>
      <c r="G38" s="19"/>
    </row>
    <row r="39" spans="1:7" s="2" customFormat="1" ht="33.950000000000003" customHeight="1" x14ac:dyDescent="0.25">
      <c r="A39" s="36" t="s">
        <v>72</v>
      </c>
      <c r="B39" s="37">
        <v>7435417708</v>
      </c>
      <c r="C39" s="38" t="s">
        <v>2</v>
      </c>
      <c r="D39" s="40" t="s">
        <v>88</v>
      </c>
      <c r="E39" s="39">
        <v>32.85</v>
      </c>
      <c r="G39" s="19"/>
    </row>
    <row r="40" spans="1:7" s="2" customFormat="1" ht="33.950000000000003" customHeight="1" x14ac:dyDescent="0.25">
      <c r="A40" s="24" t="s">
        <v>78</v>
      </c>
      <c r="B40" s="30">
        <v>56826138353</v>
      </c>
      <c r="C40" s="26" t="s">
        <v>33</v>
      </c>
      <c r="D40" s="26" t="s">
        <v>89</v>
      </c>
      <c r="E40" s="28">
        <v>6.79</v>
      </c>
      <c r="G40" s="19"/>
    </row>
    <row r="41" spans="1:7" s="2" customFormat="1" ht="33.950000000000003" customHeight="1" x14ac:dyDescent="0.25">
      <c r="A41" s="24" t="s">
        <v>78</v>
      </c>
      <c r="B41" s="30">
        <v>56826138353</v>
      </c>
      <c r="C41" s="26" t="s">
        <v>33</v>
      </c>
      <c r="D41" s="26" t="s">
        <v>89</v>
      </c>
      <c r="E41" s="39">
        <v>83.94</v>
      </c>
      <c r="G41" s="19"/>
    </row>
    <row r="42" spans="1:7" s="2" customFormat="1" ht="62.25" customHeight="1" x14ac:dyDescent="0.25">
      <c r="A42" s="24" t="s">
        <v>78</v>
      </c>
      <c r="B42" s="30">
        <v>56826138353</v>
      </c>
      <c r="C42" s="26" t="s">
        <v>33</v>
      </c>
      <c r="D42" s="26" t="s">
        <v>89</v>
      </c>
      <c r="E42" s="39">
        <v>27.59</v>
      </c>
      <c r="G42" s="19"/>
    </row>
    <row r="43" spans="1:7" s="2" customFormat="1" ht="44.25" customHeight="1" x14ac:dyDescent="0.25">
      <c r="A43" s="24" t="s">
        <v>78</v>
      </c>
      <c r="B43" s="30">
        <v>56826138353</v>
      </c>
      <c r="C43" s="26" t="s">
        <v>33</v>
      </c>
      <c r="D43" s="26" t="s">
        <v>89</v>
      </c>
      <c r="E43" s="39">
        <v>31.44</v>
      </c>
      <c r="G43" s="19"/>
    </row>
    <row r="44" spans="1:7" s="2" customFormat="1" ht="79.5" customHeight="1" x14ac:dyDescent="0.25">
      <c r="A44" s="24" t="s">
        <v>78</v>
      </c>
      <c r="B44" s="30">
        <v>56826138353</v>
      </c>
      <c r="C44" s="26" t="s">
        <v>33</v>
      </c>
      <c r="D44" s="26" t="s">
        <v>89</v>
      </c>
      <c r="E44" s="39">
        <v>2.99</v>
      </c>
      <c r="G44" s="19"/>
    </row>
    <row r="45" spans="1:7" s="2" customFormat="1" ht="33.950000000000003" customHeight="1" x14ac:dyDescent="0.25">
      <c r="A45" s="24" t="s">
        <v>78</v>
      </c>
      <c r="B45" s="30">
        <v>56826138353</v>
      </c>
      <c r="C45" s="26" t="s">
        <v>33</v>
      </c>
      <c r="D45" s="26" t="s">
        <v>89</v>
      </c>
      <c r="E45" s="28">
        <v>8.67</v>
      </c>
      <c r="G45" s="19"/>
    </row>
    <row r="46" spans="1:7" s="15" customFormat="1" ht="33.950000000000003" customHeight="1" x14ac:dyDescent="0.25">
      <c r="A46" s="24" t="s">
        <v>78</v>
      </c>
      <c r="B46" s="30">
        <v>56826138353</v>
      </c>
      <c r="C46" s="26" t="s">
        <v>33</v>
      </c>
      <c r="D46" s="26" t="s">
        <v>90</v>
      </c>
      <c r="E46" s="28">
        <v>10.57</v>
      </c>
      <c r="G46" s="20"/>
    </row>
    <row r="47" spans="1:7" ht="33.950000000000003" customHeight="1" x14ac:dyDescent="0.25">
      <c r="A47" s="24" t="s">
        <v>78</v>
      </c>
      <c r="B47" s="30">
        <v>56826138353</v>
      </c>
      <c r="C47" s="26" t="s">
        <v>33</v>
      </c>
      <c r="D47" s="26" t="s">
        <v>90</v>
      </c>
      <c r="E47" s="28">
        <v>4.88</v>
      </c>
    </row>
    <row r="48" spans="1:7" ht="33.950000000000003" customHeight="1" x14ac:dyDescent="0.25">
      <c r="A48" s="24" t="s">
        <v>78</v>
      </c>
      <c r="B48" s="30">
        <v>56826138353</v>
      </c>
      <c r="C48" s="26" t="s">
        <v>33</v>
      </c>
      <c r="D48" s="26" t="s">
        <v>90</v>
      </c>
      <c r="E48" s="41">
        <v>9.02</v>
      </c>
    </row>
    <row r="49" spans="1:5" ht="33.950000000000003" customHeight="1" x14ac:dyDescent="0.25">
      <c r="A49" s="24" t="s">
        <v>77</v>
      </c>
      <c r="B49" s="29">
        <v>38812451417</v>
      </c>
      <c r="C49" s="26" t="s">
        <v>33</v>
      </c>
      <c r="D49" s="26" t="s">
        <v>90</v>
      </c>
      <c r="E49" s="28">
        <v>193.36</v>
      </c>
    </row>
    <row r="50" spans="1:5" ht="33.950000000000003" customHeight="1" x14ac:dyDescent="0.25">
      <c r="A50" s="24" t="s">
        <v>77</v>
      </c>
      <c r="B50" s="29">
        <v>38812451417</v>
      </c>
      <c r="C50" s="26" t="s">
        <v>33</v>
      </c>
      <c r="D50" s="26" t="s">
        <v>8</v>
      </c>
      <c r="E50" s="28">
        <v>128.22999999999999</v>
      </c>
    </row>
    <row r="51" spans="1:5" ht="33.950000000000003" customHeight="1" x14ac:dyDescent="0.25">
      <c r="A51" s="24" t="s">
        <v>36</v>
      </c>
      <c r="B51" s="30">
        <v>4201603871</v>
      </c>
      <c r="C51" s="26" t="s">
        <v>33</v>
      </c>
      <c r="D51" s="26" t="s">
        <v>37</v>
      </c>
      <c r="E51" s="28">
        <v>41.48</v>
      </c>
    </row>
    <row r="52" spans="1:5" ht="33.950000000000003" customHeight="1" x14ac:dyDescent="0.25">
      <c r="A52" s="24" t="s">
        <v>36</v>
      </c>
      <c r="B52" s="30">
        <v>4201603871</v>
      </c>
      <c r="C52" s="26" t="s">
        <v>33</v>
      </c>
      <c r="D52" s="26" t="s">
        <v>37</v>
      </c>
      <c r="E52" s="28">
        <v>41.48</v>
      </c>
    </row>
    <row r="53" spans="1:5" ht="33.950000000000003" customHeight="1" x14ac:dyDescent="0.25">
      <c r="A53" s="24" t="s">
        <v>76</v>
      </c>
      <c r="B53" s="25">
        <v>45392055435</v>
      </c>
      <c r="C53" s="26" t="s">
        <v>2</v>
      </c>
      <c r="D53" s="27" t="s">
        <v>95</v>
      </c>
      <c r="E53" s="28">
        <v>178.88</v>
      </c>
    </row>
    <row r="54" spans="1:5" ht="33.950000000000003" customHeight="1" x14ac:dyDescent="0.25">
      <c r="A54" s="24" t="s">
        <v>76</v>
      </c>
      <c r="B54" s="25">
        <v>45392055435</v>
      </c>
      <c r="C54" s="26" t="s">
        <v>2</v>
      </c>
      <c r="D54" s="27" t="s">
        <v>95</v>
      </c>
      <c r="E54" s="28">
        <v>178.88</v>
      </c>
    </row>
    <row r="55" spans="1:5" ht="33.950000000000003" customHeight="1" x14ac:dyDescent="0.25">
      <c r="A55" s="36" t="s">
        <v>82</v>
      </c>
      <c r="B55" s="37">
        <v>10133376712</v>
      </c>
      <c r="C55" s="38" t="s">
        <v>83</v>
      </c>
      <c r="D55" s="27" t="s">
        <v>95</v>
      </c>
      <c r="E55" s="39">
        <v>67</v>
      </c>
    </row>
    <row r="56" spans="1:5" ht="33.950000000000003" customHeight="1" x14ac:dyDescent="0.25">
      <c r="A56" s="24" t="s">
        <v>13</v>
      </c>
      <c r="B56" s="29">
        <v>85821130368</v>
      </c>
      <c r="C56" s="26" t="s">
        <v>2</v>
      </c>
      <c r="D56" s="26" t="s">
        <v>18</v>
      </c>
      <c r="E56" s="28">
        <v>1.66</v>
      </c>
    </row>
    <row r="57" spans="1:5" ht="33.950000000000003" customHeight="1" x14ac:dyDescent="0.25">
      <c r="A57" s="36" t="s">
        <v>70</v>
      </c>
      <c r="B57" s="37">
        <v>84456801514</v>
      </c>
      <c r="C57" s="38" t="s">
        <v>71</v>
      </c>
      <c r="D57" s="38" t="s">
        <v>94</v>
      </c>
      <c r="E57" s="39">
        <v>26.54</v>
      </c>
    </row>
    <row r="58" spans="1:5" ht="33.950000000000003" customHeight="1" x14ac:dyDescent="0.25">
      <c r="A58" s="36" t="s">
        <v>91</v>
      </c>
      <c r="B58" s="37">
        <v>6362716309</v>
      </c>
      <c r="C58" s="38" t="s">
        <v>87</v>
      </c>
      <c r="D58" s="38" t="s">
        <v>94</v>
      </c>
      <c r="E58" s="39">
        <v>129.30000000000001</v>
      </c>
    </row>
    <row r="59" spans="1:5" ht="33.950000000000003" customHeight="1" x14ac:dyDescent="0.25">
      <c r="A59" s="24" t="s">
        <v>13</v>
      </c>
      <c r="B59" s="29">
        <v>85821130368</v>
      </c>
      <c r="C59" s="26" t="s">
        <v>2</v>
      </c>
      <c r="D59" s="26" t="s">
        <v>18</v>
      </c>
      <c r="E59" s="28">
        <v>16.16</v>
      </c>
    </row>
    <row r="60" spans="1:5" ht="33.950000000000003" customHeight="1" x14ac:dyDescent="0.25">
      <c r="A60" s="24" t="s">
        <v>84</v>
      </c>
      <c r="B60" s="25">
        <v>25975412650</v>
      </c>
      <c r="C60" s="26" t="s">
        <v>33</v>
      </c>
      <c r="D60" s="27" t="s">
        <v>92</v>
      </c>
      <c r="E60" s="28">
        <v>141.44</v>
      </c>
    </row>
    <row r="61" spans="1:5" ht="33.950000000000003" customHeight="1" x14ac:dyDescent="0.25">
      <c r="A61" s="36" t="s">
        <v>69</v>
      </c>
      <c r="B61" s="37">
        <v>77855579587</v>
      </c>
      <c r="C61" s="38" t="s">
        <v>40</v>
      </c>
      <c r="D61" s="38" t="s">
        <v>93</v>
      </c>
      <c r="E61" s="39">
        <v>6.32</v>
      </c>
    </row>
    <row r="62" spans="1:5" ht="33.950000000000003" customHeight="1" x14ac:dyDescent="0.25">
      <c r="A62" s="24" t="s">
        <v>79</v>
      </c>
      <c r="B62" s="25">
        <v>68419124305</v>
      </c>
      <c r="C62" s="26" t="s">
        <v>2</v>
      </c>
      <c r="D62" s="38" t="s">
        <v>93</v>
      </c>
      <c r="E62" s="28">
        <v>21.24</v>
      </c>
    </row>
    <row r="63" spans="1:5" ht="33.950000000000003" customHeight="1" x14ac:dyDescent="0.25">
      <c r="A63" s="24" t="s">
        <v>79</v>
      </c>
      <c r="B63" s="25">
        <v>68419124305</v>
      </c>
      <c r="C63" s="26" t="s">
        <v>2</v>
      </c>
      <c r="D63" s="38" t="s">
        <v>93</v>
      </c>
      <c r="E63" s="28">
        <v>21.24</v>
      </c>
    </row>
    <row r="64" spans="1:5" ht="33.950000000000003" customHeight="1" x14ac:dyDescent="0.25">
      <c r="A64" s="24" t="s">
        <v>73</v>
      </c>
      <c r="B64" s="25">
        <v>85821130368</v>
      </c>
      <c r="C64" s="26" t="s">
        <v>2</v>
      </c>
      <c r="D64" s="27" t="s">
        <v>96</v>
      </c>
      <c r="E64" s="28">
        <v>8.3000000000000007</v>
      </c>
    </row>
    <row r="65" spans="1:5" ht="33.950000000000003" customHeight="1" x14ac:dyDescent="0.25">
      <c r="A65" s="24" t="s">
        <v>80</v>
      </c>
      <c r="B65" s="25">
        <v>52508873833</v>
      </c>
      <c r="C65" s="26" t="s">
        <v>33</v>
      </c>
      <c r="D65" s="27" t="s">
        <v>81</v>
      </c>
      <c r="E65" s="28">
        <v>85.46</v>
      </c>
    </row>
    <row r="66" spans="1:5" ht="33.950000000000003" customHeight="1" x14ac:dyDescent="0.25">
      <c r="A66" s="42" t="s">
        <v>108</v>
      </c>
      <c r="B66" s="43">
        <v>55868535067</v>
      </c>
      <c r="C66" s="44" t="s">
        <v>35</v>
      </c>
      <c r="D66" s="44" t="s">
        <v>109</v>
      </c>
      <c r="E66" s="41">
        <v>100</v>
      </c>
    </row>
    <row r="67" spans="1:5" ht="33.950000000000003" customHeight="1" x14ac:dyDescent="0.25">
      <c r="A67" s="42" t="s">
        <v>108</v>
      </c>
      <c r="B67" s="43">
        <v>55868535067</v>
      </c>
      <c r="C67" s="44" t="s">
        <v>35</v>
      </c>
      <c r="D67" s="44" t="s">
        <v>109</v>
      </c>
      <c r="E67" s="41">
        <v>20306.599999999999</v>
      </c>
    </row>
    <row r="68" spans="1:5" ht="33.950000000000003" customHeight="1" x14ac:dyDescent="0.25">
      <c r="A68" s="42" t="s">
        <v>110</v>
      </c>
      <c r="B68" s="43">
        <v>79478632402</v>
      </c>
      <c r="C68" s="44" t="s">
        <v>40</v>
      </c>
      <c r="D68" s="27" t="s">
        <v>113</v>
      </c>
      <c r="E68" s="41">
        <v>975.09</v>
      </c>
    </row>
    <row r="69" spans="1:5" ht="33.950000000000003" customHeight="1" x14ac:dyDescent="0.25">
      <c r="A69" s="42" t="s">
        <v>110</v>
      </c>
      <c r="B69" s="43">
        <v>79478632402</v>
      </c>
      <c r="C69" s="44" t="s">
        <v>40</v>
      </c>
      <c r="D69" s="27" t="s">
        <v>113</v>
      </c>
      <c r="E69" s="41">
        <v>1881.14</v>
      </c>
    </row>
    <row r="70" spans="1:5" ht="33.950000000000003" customHeight="1" x14ac:dyDescent="0.25">
      <c r="A70" s="42" t="s">
        <v>111</v>
      </c>
      <c r="B70" s="43">
        <v>10612971800</v>
      </c>
      <c r="C70" s="44" t="s">
        <v>40</v>
      </c>
      <c r="D70" s="27" t="s">
        <v>113</v>
      </c>
      <c r="E70" s="41">
        <v>606.41</v>
      </c>
    </row>
    <row r="71" spans="1:5" ht="33.950000000000003" customHeight="1" x14ac:dyDescent="0.25">
      <c r="A71" s="42" t="s">
        <v>114</v>
      </c>
      <c r="B71" s="43">
        <v>47432874968</v>
      </c>
      <c r="C71" s="44" t="s">
        <v>2</v>
      </c>
      <c r="D71" s="27" t="s">
        <v>113</v>
      </c>
      <c r="E71" s="41">
        <v>73.28</v>
      </c>
    </row>
    <row r="72" spans="1:5" ht="33.950000000000003" customHeight="1" x14ac:dyDescent="0.25">
      <c r="A72" s="42" t="s">
        <v>114</v>
      </c>
      <c r="B72" s="43">
        <v>47432874968</v>
      </c>
      <c r="C72" s="44" t="s">
        <v>2</v>
      </c>
      <c r="D72" s="27" t="s">
        <v>113</v>
      </c>
      <c r="E72" s="41">
        <v>36.64</v>
      </c>
    </row>
    <row r="73" spans="1:5" ht="33.950000000000003" customHeight="1" x14ac:dyDescent="0.25">
      <c r="A73" s="42" t="s">
        <v>67</v>
      </c>
      <c r="B73" s="29">
        <v>38016445738</v>
      </c>
      <c r="C73" s="44" t="s">
        <v>112</v>
      </c>
      <c r="D73" s="27" t="s">
        <v>113</v>
      </c>
      <c r="E73" s="41">
        <v>344.54</v>
      </c>
    </row>
    <row r="74" spans="1:5" ht="33.950000000000003" customHeight="1" x14ac:dyDescent="0.25">
      <c r="A74" s="42" t="s">
        <v>67</v>
      </c>
      <c r="B74" s="29">
        <v>38016445738</v>
      </c>
      <c r="C74" s="44" t="s">
        <v>112</v>
      </c>
      <c r="D74" s="27" t="s">
        <v>113</v>
      </c>
      <c r="E74" s="28">
        <v>169.54</v>
      </c>
    </row>
    <row r="75" spans="1:5" ht="33.950000000000003" customHeight="1" x14ac:dyDescent="0.25">
      <c r="A75" s="31" t="s">
        <v>7</v>
      </c>
      <c r="B75" s="32"/>
      <c r="C75" s="33"/>
      <c r="D75" s="33"/>
      <c r="E75" s="34">
        <f>SUM(E7:E74)</f>
        <v>30232.829999999994</v>
      </c>
    </row>
    <row r="78" spans="1:5" ht="33.950000000000003" customHeight="1" thickBot="1" x14ac:dyDescent="0.3">
      <c r="A78" s="111" t="s">
        <v>22</v>
      </c>
      <c r="B78" s="111"/>
      <c r="C78" s="111"/>
      <c r="D78" s="111"/>
      <c r="E78" s="111"/>
    </row>
    <row r="79" spans="1:5" ht="33.950000000000003" customHeight="1" thickTop="1" x14ac:dyDescent="0.25">
      <c r="A79" s="112" t="s">
        <v>27</v>
      </c>
      <c r="B79" s="112"/>
      <c r="C79" s="22" t="s">
        <v>29</v>
      </c>
      <c r="D79" s="113" t="s">
        <v>30</v>
      </c>
      <c r="E79" s="113"/>
    </row>
    <row r="80" spans="1:5" ht="33.950000000000003" customHeight="1" x14ac:dyDescent="0.25">
      <c r="A80" s="114" t="s">
        <v>28</v>
      </c>
      <c r="B80" s="114"/>
      <c r="C80" s="23" t="s">
        <v>53</v>
      </c>
      <c r="D80" s="115" t="s">
        <v>31</v>
      </c>
      <c r="E80" s="115"/>
    </row>
    <row r="81" spans="1:5" ht="33.950000000000003" customHeight="1" x14ac:dyDescent="0.25">
      <c r="A81" s="21" t="s">
        <v>0</v>
      </c>
      <c r="B81" s="9"/>
      <c r="C81" s="9"/>
      <c r="D81" s="9"/>
      <c r="E81" s="9"/>
    </row>
    <row r="82" spans="1:5" ht="33.950000000000003" customHeight="1" x14ac:dyDescent="0.25">
      <c r="A82" s="110" t="s">
        <v>98</v>
      </c>
      <c r="B82" s="110"/>
      <c r="C82" s="110"/>
      <c r="D82" s="110"/>
      <c r="E82" s="110"/>
    </row>
    <row r="83" spans="1:5" ht="33.950000000000003" customHeight="1" x14ac:dyDescent="0.25">
      <c r="A83" s="6" t="s">
        <v>14</v>
      </c>
      <c r="B83" s="6" t="s">
        <v>15</v>
      </c>
      <c r="C83" s="6" t="s">
        <v>16</v>
      </c>
      <c r="D83" s="6" t="s">
        <v>17</v>
      </c>
      <c r="E83" s="6" t="s">
        <v>1</v>
      </c>
    </row>
    <row r="84" spans="1:5" ht="33.950000000000003" customHeight="1" x14ac:dyDescent="0.25">
      <c r="A84" s="7" t="s">
        <v>6</v>
      </c>
      <c r="B84" s="10" t="str">
        <f t="array" ref="B84">IFERROR(INDEX(#REF!,SMALL(IF(#REF!=rngInvoice,ROW(#REF!)-ROW(#REF!)), ROW(#REF!)), MATCH($B$6,#REF!, 0)),"")</f>
        <v/>
      </c>
      <c r="C84" s="5" t="s">
        <v>115</v>
      </c>
      <c r="D84" s="5" t="s">
        <v>20</v>
      </c>
      <c r="E84" s="12">
        <v>1765.88</v>
      </c>
    </row>
    <row r="85" spans="1:5" ht="33.950000000000003" customHeight="1" x14ac:dyDescent="0.25">
      <c r="A85" s="7" t="s">
        <v>6</v>
      </c>
      <c r="B85" s="10"/>
      <c r="C85" s="5" t="s">
        <v>115</v>
      </c>
      <c r="D85" s="11" t="s">
        <v>21</v>
      </c>
      <c r="E85" s="12">
        <v>69713.899999999994</v>
      </c>
    </row>
    <row r="86" spans="1:5" ht="33.950000000000003" customHeight="1" x14ac:dyDescent="0.25">
      <c r="A86" s="7" t="s">
        <v>6</v>
      </c>
      <c r="B86" s="10"/>
      <c r="C86" s="5" t="s">
        <v>115</v>
      </c>
      <c r="D86" s="5" t="s">
        <v>102</v>
      </c>
      <c r="E86" s="12">
        <v>11230.46</v>
      </c>
    </row>
    <row r="87" spans="1:5" ht="33.950000000000003" customHeight="1" x14ac:dyDescent="0.25">
      <c r="A87" s="7" t="s">
        <v>103</v>
      </c>
      <c r="B87" s="10"/>
      <c r="C87" s="5" t="s">
        <v>33</v>
      </c>
      <c r="D87" s="11" t="s">
        <v>104</v>
      </c>
      <c r="E87" s="12">
        <v>113.89</v>
      </c>
    </row>
    <row r="88" spans="1:5" ht="33.950000000000003" customHeight="1" x14ac:dyDescent="0.25">
      <c r="A88" s="7" t="s">
        <v>103</v>
      </c>
      <c r="B88" s="14"/>
      <c r="C88" s="5" t="s">
        <v>33</v>
      </c>
      <c r="D88" s="11" t="s">
        <v>102</v>
      </c>
      <c r="E88" s="12">
        <v>18.79</v>
      </c>
    </row>
    <row r="89" spans="1:5" ht="33.950000000000003" customHeight="1" x14ac:dyDescent="0.25">
      <c r="A89" s="7" t="s">
        <v>105</v>
      </c>
      <c r="B89" s="29"/>
      <c r="C89" s="5" t="s">
        <v>33</v>
      </c>
      <c r="D89" s="11" t="s">
        <v>104</v>
      </c>
      <c r="E89" s="28">
        <v>1846.55</v>
      </c>
    </row>
    <row r="90" spans="1:5" ht="33.950000000000003" customHeight="1" x14ac:dyDescent="0.25">
      <c r="A90" s="7" t="s">
        <v>106</v>
      </c>
      <c r="B90" s="37" t="str">
        <f t="array" ref="B90">IFERROR(INDEX(#REF!,SMALL(IF(#REF!=rngInvoice,ROW(#REF!)-ROW(#REF!)), ROW(92:92)), MATCH($B$6,#REF!, 0)),"")</f>
        <v/>
      </c>
      <c r="C90" s="5" t="s">
        <v>33</v>
      </c>
      <c r="D90" s="11" t="s">
        <v>102</v>
      </c>
      <c r="E90" s="39">
        <v>304.67</v>
      </c>
    </row>
    <row r="91" spans="1:5" ht="33.950000000000003" customHeight="1" x14ac:dyDescent="0.25">
      <c r="A91" s="7" t="s">
        <v>106</v>
      </c>
      <c r="B91" s="37" t="str">
        <f t="array" ref="B91">IFERROR(INDEX(#REF!,SMALL(IF(#REF!=rngInvoice,ROW(#REF!)-ROW(#REF!)), ROW(93:93)), MATCH($B$6,#REF!, 0)),"")</f>
        <v/>
      </c>
      <c r="C91" s="5" t="s">
        <v>33</v>
      </c>
      <c r="D91" s="11" t="s">
        <v>107</v>
      </c>
      <c r="E91" s="39">
        <v>155</v>
      </c>
    </row>
    <row r="92" spans="1:5" ht="33.950000000000003" customHeight="1" x14ac:dyDescent="0.25">
      <c r="A92" s="7"/>
      <c r="B92" s="37" t="str">
        <f t="array" ref="B92">IFERROR(INDEX(#REF!,SMALL(IF(#REF!=rngInvoice,ROW(#REF!)-ROW(#REF!)), ROW(94:94)), MATCH($B$6,#REF!, 0)),"")</f>
        <v/>
      </c>
      <c r="C92" s="5"/>
      <c r="D92" s="11"/>
      <c r="E92" s="39"/>
    </row>
    <row r="93" spans="1:5" ht="33.950000000000003" customHeight="1" x14ac:dyDescent="0.25">
      <c r="A93" s="31" t="s">
        <v>7</v>
      </c>
      <c r="B93" s="32"/>
      <c r="C93" s="33"/>
      <c r="D93" s="33"/>
      <c r="E93" s="34">
        <f>SUM(E84:E92)</f>
        <v>85149.139999999985</v>
      </c>
    </row>
    <row r="96" spans="1:5" ht="33.950000000000003" customHeight="1" x14ac:dyDescent="0.25">
      <c r="E96" s="8" t="s">
        <v>116</v>
      </c>
    </row>
    <row r="97" spans="5:5" ht="33.950000000000003" customHeight="1" x14ac:dyDescent="0.25">
      <c r="E97" s="8" t="s">
        <v>117</v>
      </c>
    </row>
  </sheetData>
  <sheetProtection selectLockedCells="1"/>
  <mergeCells count="12">
    <mergeCell ref="A5:E5"/>
    <mergeCell ref="A1:E1"/>
    <mergeCell ref="A2:B2"/>
    <mergeCell ref="A3:B3"/>
    <mergeCell ref="D2:E2"/>
    <mergeCell ref="D3:E3"/>
    <mergeCell ref="A82:E82"/>
    <mergeCell ref="A78:E78"/>
    <mergeCell ref="A79:B79"/>
    <mergeCell ref="D79:E79"/>
    <mergeCell ref="A80:B80"/>
    <mergeCell ref="D80:E80"/>
  </mergeCells>
  <phoneticPr fontId="2" type="noConversion"/>
  <conditionalFormatting sqref="C34:D35 A34:A35 A40:A44 C40:D44 C46:D46 A46 D47:D48 A49:A50 C49:D50 C56:D56 A56 A27:A30 C27:D30 A7:A25 C7:D25 A75:D75 C88:C89 C92 A86:A89 A92 A66:D67 A73:A74 C73:C74 A68:C72">
    <cfRule type="expression" dxfId="776" priority="203">
      <formula>MOD(ROW(),2)=0</formula>
    </cfRule>
  </conditionalFormatting>
  <conditionalFormatting sqref="E75 E34:E35 E41:E44 E46 E48:E50 E56 E27:E30 E7:E25 E89 E92 E66:E73 E86">
    <cfRule type="expression" dxfId="775" priority="200">
      <formula>MOD(ROW(),2)=0</formula>
    </cfRule>
    <cfRule type="expression" dxfId="774" priority="201">
      <formula>MOD(ROW(),2)=1</formula>
    </cfRule>
  </conditionalFormatting>
  <conditionalFormatting sqref="E32">
    <cfRule type="expression" dxfId="773" priority="171">
      <formula>MOD(ROW(),2)=0</formula>
    </cfRule>
    <cfRule type="expression" dxfId="772" priority="172">
      <formula>MOD(ROW(),2)=1</formula>
    </cfRule>
  </conditionalFormatting>
  <conditionalFormatting sqref="E33">
    <cfRule type="expression" dxfId="771" priority="167">
      <formula>MOD(ROW(),2)=0</formula>
    </cfRule>
    <cfRule type="expression" dxfId="770" priority="168">
      <formula>MOD(ROW(),2)=1</formula>
    </cfRule>
  </conditionalFormatting>
  <conditionalFormatting sqref="A26 C26:D26">
    <cfRule type="expression" dxfId="769" priority="179">
      <formula>MOD(ROW(),2)=0</formula>
    </cfRule>
  </conditionalFormatting>
  <conditionalFormatting sqref="E26">
    <cfRule type="expression" dxfId="768" priority="177">
      <formula>MOD(ROW(),2)=0</formula>
    </cfRule>
    <cfRule type="expression" dxfId="767" priority="178">
      <formula>MOD(ROW(),2)=1</formula>
    </cfRule>
  </conditionalFormatting>
  <conditionalFormatting sqref="C31:D31 A31">
    <cfRule type="expression" dxfId="766" priority="176">
      <formula>MOD(ROW(),2)=0</formula>
    </cfRule>
  </conditionalFormatting>
  <conditionalFormatting sqref="E31">
    <cfRule type="expression" dxfId="765" priority="174">
      <formula>MOD(ROW(),2)=0</formula>
    </cfRule>
    <cfRule type="expression" dxfId="764" priority="175">
      <formula>MOD(ROW(),2)=1</formula>
    </cfRule>
  </conditionalFormatting>
  <conditionalFormatting sqref="D32">
    <cfRule type="expression" dxfId="763" priority="173">
      <formula>MOD(ROW(),2)=0</formula>
    </cfRule>
  </conditionalFormatting>
  <conditionalFormatting sqref="C32 A32">
    <cfRule type="expression" dxfId="762" priority="170">
      <formula>MOD(ROW(),2)=0</formula>
    </cfRule>
  </conditionalFormatting>
  <conditionalFormatting sqref="C33:D33 A33">
    <cfRule type="expression" dxfId="761" priority="169">
      <formula>MOD(ROW(),2)=0</formula>
    </cfRule>
  </conditionalFormatting>
  <conditionalFormatting sqref="E40">
    <cfRule type="expression" dxfId="760" priority="149">
      <formula>MOD(ROW(),2)=0</formula>
    </cfRule>
    <cfRule type="expression" dxfId="759" priority="150">
      <formula>MOD(ROW(),2)=1</formula>
    </cfRule>
  </conditionalFormatting>
  <conditionalFormatting sqref="A36 C36:D36 D37:D39">
    <cfRule type="expression" dxfId="758" priority="163">
      <formula>MOD(ROW(),2)=0</formula>
    </cfRule>
  </conditionalFormatting>
  <conditionalFormatting sqref="E36">
    <cfRule type="expression" dxfId="757" priority="161">
      <formula>MOD(ROW(),2)=0</formula>
    </cfRule>
    <cfRule type="expression" dxfId="756" priority="162">
      <formula>MOD(ROW(),2)=1</formula>
    </cfRule>
  </conditionalFormatting>
  <conditionalFormatting sqref="A37 C37">
    <cfRule type="expression" dxfId="755" priority="160">
      <formula>MOD(ROW(),2)=0</formula>
    </cfRule>
  </conditionalFormatting>
  <conditionalFormatting sqref="E37">
    <cfRule type="expression" dxfId="754" priority="158">
      <formula>MOD(ROW(),2)=0</formula>
    </cfRule>
    <cfRule type="expression" dxfId="753" priority="159">
      <formula>MOD(ROW(),2)=1</formula>
    </cfRule>
  </conditionalFormatting>
  <conditionalFormatting sqref="A38:A39 C38:C39">
    <cfRule type="expression" dxfId="752" priority="157">
      <formula>MOD(ROW(),2)=0</formula>
    </cfRule>
  </conditionalFormatting>
  <conditionalFormatting sqref="E38:E39">
    <cfRule type="expression" dxfId="751" priority="155">
      <formula>MOD(ROW(),2)=0</formula>
    </cfRule>
    <cfRule type="expression" dxfId="750" priority="156">
      <formula>MOD(ROW(),2)=1</formula>
    </cfRule>
  </conditionalFormatting>
  <conditionalFormatting sqref="E45">
    <cfRule type="expression" dxfId="749" priority="146">
      <formula>MOD(ROW(),2)=0</formula>
    </cfRule>
    <cfRule type="expression" dxfId="748" priority="147">
      <formula>MOD(ROW(),2)=1</formula>
    </cfRule>
  </conditionalFormatting>
  <conditionalFormatting sqref="C45:D45 A45">
    <cfRule type="expression" dxfId="747" priority="148">
      <formula>MOD(ROW(),2)=0</formula>
    </cfRule>
  </conditionalFormatting>
  <conditionalFormatting sqref="E47">
    <cfRule type="expression" dxfId="746" priority="143">
      <formula>MOD(ROW(),2)=0</formula>
    </cfRule>
    <cfRule type="expression" dxfId="745" priority="144">
      <formula>MOD(ROW(),2)=1</formula>
    </cfRule>
  </conditionalFormatting>
  <conditionalFormatting sqref="C47:C48 A47:A48">
    <cfRule type="expression" dxfId="744" priority="145">
      <formula>MOD(ROW(),2)=0</formula>
    </cfRule>
  </conditionalFormatting>
  <conditionalFormatting sqref="C51:D52 A51:A52">
    <cfRule type="expression" dxfId="743" priority="142">
      <formula>MOD(ROW(),2)=0</formula>
    </cfRule>
  </conditionalFormatting>
  <conditionalFormatting sqref="E51:E52">
    <cfRule type="expression" dxfId="742" priority="140">
      <formula>MOD(ROW(),2)=0</formula>
    </cfRule>
    <cfRule type="expression" dxfId="741" priority="141">
      <formula>MOD(ROW(),2)=1</formula>
    </cfRule>
  </conditionalFormatting>
  <conditionalFormatting sqref="A53:C53">
    <cfRule type="expression" dxfId="740" priority="139">
      <formula>MOD(ROW(),2)=0</formula>
    </cfRule>
  </conditionalFormatting>
  <conditionalFormatting sqref="E53">
    <cfRule type="expression" dxfId="739" priority="137">
      <formula>MOD(ROW(),2)=0</formula>
    </cfRule>
    <cfRule type="expression" dxfId="738" priority="138">
      <formula>MOD(ROW(),2)=1</formula>
    </cfRule>
  </conditionalFormatting>
  <conditionalFormatting sqref="D53:D55">
    <cfRule type="expression" dxfId="737" priority="136">
      <formula>MOD(ROW(),2)=0</formula>
    </cfRule>
  </conditionalFormatting>
  <conditionalFormatting sqref="A54:C54">
    <cfRule type="expression" dxfId="736" priority="135">
      <formula>MOD(ROW(),2)=0</formula>
    </cfRule>
  </conditionalFormatting>
  <conditionalFormatting sqref="E54">
    <cfRule type="expression" dxfId="735" priority="133">
      <formula>MOD(ROW(),2)=0</formula>
    </cfRule>
    <cfRule type="expression" dxfId="734" priority="134">
      <formula>MOD(ROW(),2)=1</formula>
    </cfRule>
  </conditionalFormatting>
  <conditionalFormatting sqref="A55 C55">
    <cfRule type="expression" dxfId="733" priority="131">
      <formula>MOD(ROW(),2)=0</formula>
    </cfRule>
  </conditionalFormatting>
  <conditionalFormatting sqref="E55">
    <cfRule type="expression" dxfId="732" priority="129">
      <formula>MOD(ROW(),2)=0</formula>
    </cfRule>
    <cfRule type="expression" dxfId="731" priority="130">
      <formula>MOD(ROW(),2)=1</formula>
    </cfRule>
  </conditionalFormatting>
  <conditionalFormatting sqref="A57 C57:D57 D58">
    <cfRule type="expression" dxfId="730" priority="128">
      <formula>MOD(ROW(),2)=0</formula>
    </cfRule>
  </conditionalFormatting>
  <conditionalFormatting sqref="E57">
    <cfRule type="expression" dxfId="729" priority="126">
      <formula>MOD(ROW(),2)=0</formula>
    </cfRule>
    <cfRule type="expression" dxfId="728" priority="127">
      <formula>MOD(ROW(),2)=1</formula>
    </cfRule>
  </conditionalFormatting>
  <conditionalFormatting sqref="A58 C58">
    <cfRule type="expression" dxfId="727" priority="125">
      <formula>MOD(ROW(),2)=0</formula>
    </cfRule>
  </conditionalFormatting>
  <conditionalFormatting sqref="E58">
    <cfRule type="expression" dxfId="726" priority="123">
      <formula>MOD(ROW(),2)=0</formula>
    </cfRule>
    <cfRule type="expression" dxfId="725" priority="124">
      <formula>MOD(ROW(),2)=1</formula>
    </cfRule>
  </conditionalFormatting>
  <conditionalFormatting sqref="A60:D60">
    <cfRule type="expression" dxfId="724" priority="122">
      <formula>MOD(ROW(),2)=0</formula>
    </cfRule>
  </conditionalFormatting>
  <conditionalFormatting sqref="E60">
    <cfRule type="expression" dxfId="723" priority="120">
      <formula>MOD(ROW(),2)=0</formula>
    </cfRule>
    <cfRule type="expression" dxfId="722" priority="121">
      <formula>MOD(ROW(),2)=1</formula>
    </cfRule>
  </conditionalFormatting>
  <conditionalFormatting sqref="C59:D59 A59">
    <cfRule type="expression" dxfId="721" priority="119">
      <formula>MOD(ROW(),2)=0</formula>
    </cfRule>
  </conditionalFormatting>
  <conditionalFormatting sqref="E59">
    <cfRule type="expression" dxfId="720" priority="117">
      <formula>MOD(ROW(),2)=0</formula>
    </cfRule>
    <cfRule type="expression" dxfId="719" priority="118">
      <formula>MOD(ROW(),2)=1</formula>
    </cfRule>
  </conditionalFormatting>
  <conditionalFormatting sqref="E64">
    <cfRule type="expression" dxfId="718" priority="104">
      <formula>MOD(ROW(),2)=0</formula>
    </cfRule>
    <cfRule type="expression" dxfId="717" priority="105">
      <formula>MOD(ROW(),2)=1</formula>
    </cfRule>
  </conditionalFormatting>
  <conditionalFormatting sqref="C61:D61 A61 D62:D63">
    <cfRule type="expression" dxfId="716" priority="113">
      <formula>MOD(ROW(),2)=0</formula>
    </cfRule>
  </conditionalFormatting>
  <conditionalFormatting sqref="E61">
    <cfRule type="expression" dxfId="715" priority="111">
      <formula>MOD(ROW(),2)=0</formula>
    </cfRule>
    <cfRule type="expression" dxfId="714" priority="112">
      <formula>MOD(ROW(),2)=1</formula>
    </cfRule>
  </conditionalFormatting>
  <conditionalFormatting sqref="A62:C63">
    <cfRule type="expression" dxfId="713" priority="110">
      <formula>MOD(ROW(),2)=0</formula>
    </cfRule>
  </conditionalFormatting>
  <conditionalFormatting sqref="E62:E63">
    <cfRule type="expression" dxfId="712" priority="108">
      <formula>MOD(ROW(),2)=0</formula>
    </cfRule>
    <cfRule type="expression" dxfId="711" priority="109">
      <formula>MOD(ROW(),2)=1</formula>
    </cfRule>
  </conditionalFormatting>
  <conditionalFormatting sqref="A64:D64">
    <cfRule type="expression" dxfId="710" priority="106">
      <formula>MOD(ROW(),2)=0</formula>
    </cfRule>
  </conditionalFormatting>
  <conditionalFormatting sqref="E74">
    <cfRule type="expression" dxfId="709" priority="101">
      <formula>MOD(ROW(),2)=0</formula>
    </cfRule>
    <cfRule type="expression" dxfId="708" priority="102">
      <formula>MOD(ROW(),2)=1</formula>
    </cfRule>
  </conditionalFormatting>
  <conditionalFormatting sqref="D74">
    <cfRule type="expression" dxfId="707" priority="103">
      <formula>MOD(ROW(),2)=0</formula>
    </cfRule>
  </conditionalFormatting>
  <conditionalFormatting sqref="A93:D93">
    <cfRule type="expression" dxfId="706" priority="100">
      <formula>MOD(ROW(),2)=0</formula>
    </cfRule>
  </conditionalFormatting>
  <conditionalFormatting sqref="E93">
    <cfRule type="expression" dxfId="705" priority="98">
      <formula>MOD(ROW(),2)=0</formula>
    </cfRule>
    <cfRule type="expression" dxfId="704" priority="99">
      <formula>MOD(ROW(),2)=1</formula>
    </cfRule>
  </conditionalFormatting>
  <conditionalFormatting sqref="D88">
    <cfRule type="expression" dxfId="703" priority="30">
      <formula>MOD(ROW(),2)=0</formula>
    </cfRule>
  </conditionalFormatting>
  <conditionalFormatting sqref="E88">
    <cfRule type="expression" dxfId="702" priority="28">
      <formula>MOD(ROW(),2)=0</formula>
    </cfRule>
    <cfRule type="expression" dxfId="701" priority="29">
      <formula>MOD(ROW(),2)=1</formula>
    </cfRule>
  </conditionalFormatting>
  <conditionalFormatting sqref="A85:B85 D85">
    <cfRule type="expression" dxfId="700" priority="26">
      <formula>MOD(ROW(),2)=0</formula>
    </cfRule>
  </conditionalFormatting>
  <conditionalFormatting sqref="E85">
    <cfRule type="expression" dxfId="699" priority="24">
      <formula>MOD(ROW(),2)=0</formula>
    </cfRule>
    <cfRule type="expression" dxfId="698" priority="25">
      <formula>MOD(ROW(),2)=1</formula>
    </cfRule>
  </conditionalFormatting>
  <conditionalFormatting sqref="B86 D86">
    <cfRule type="expression" dxfId="697" priority="21">
      <formula>MOD(ROW(),2)=0</formula>
    </cfRule>
  </conditionalFormatting>
  <conditionalFormatting sqref="A84:D84 C85:C86">
    <cfRule type="expression" dxfId="696" priority="18">
      <formula>MOD(ROW(),2)=0</formula>
    </cfRule>
  </conditionalFormatting>
  <conditionalFormatting sqref="E84">
    <cfRule type="expression" dxfId="695" priority="16">
      <formula>MOD(ROW(),2)=0</formula>
    </cfRule>
    <cfRule type="expression" dxfId="694" priority="17">
      <formula>MOD(ROW(),2)=1</formula>
    </cfRule>
  </conditionalFormatting>
  <conditionalFormatting sqref="B87:C87">
    <cfRule type="expression" dxfId="693" priority="15">
      <formula>MOD(ROW(),2)=0</formula>
    </cfRule>
  </conditionalFormatting>
  <conditionalFormatting sqref="E87">
    <cfRule type="expression" dxfId="692" priority="13">
      <formula>MOD(ROW(),2)=0</formula>
    </cfRule>
    <cfRule type="expression" dxfId="691" priority="14">
      <formula>MOD(ROW(),2)=1</formula>
    </cfRule>
  </conditionalFormatting>
  <conditionalFormatting sqref="D87">
    <cfRule type="expression" dxfId="690" priority="12">
      <formula>MOD(ROW(),2)=0</formula>
    </cfRule>
  </conditionalFormatting>
  <conditionalFormatting sqref="D92">
    <cfRule type="expression" dxfId="689" priority="11">
      <formula>MOD(ROW(),2)=0</formula>
    </cfRule>
  </conditionalFormatting>
  <conditionalFormatting sqref="D89">
    <cfRule type="expression" dxfId="688" priority="10">
      <formula>MOD(ROW(),2)=0</formula>
    </cfRule>
  </conditionalFormatting>
  <conditionalFormatting sqref="C90:C91 A90:A91">
    <cfRule type="expression" dxfId="687" priority="9">
      <formula>MOD(ROW(),2)=0</formula>
    </cfRule>
  </conditionalFormatting>
  <conditionalFormatting sqref="E90:E91">
    <cfRule type="expression" dxfId="686" priority="7">
      <formula>MOD(ROW(),2)=0</formula>
    </cfRule>
    <cfRule type="expression" dxfId="685" priority="8">
      <formula>MOD(ROW(),2)=1</formula>
    </cfRule>
  </conditionalFormatting>
  <conditionalFormatting sqref="D90:D91">
    <cfRule type="expression" dxfId="684" priority="6">
      <formula>MOD(ROW(),2)=0</formula>
    </cfRule>
  </conditionalFormatting>
  <conditionalFormatting sqref="E65">
    <cfRule type="expression" dxfId="683" priority="3">
      <formula>MOD(ROW(),2)=0</formula>
    </cfRule>
    <cfRule type="expression" dxfId="682" priority="4">
      <formula>MOD(ROW(),2)=1</formula>
    </cfRule>
  </conditionalFormatting>
  <conditionalFormatting sqref="A65:D65">
    <cfRule type="expression" dxfId="681" priority="5">
      <formula>MOD(ROW(),2)=0</formula>
    </cfRule>
  </conditionalFormatting>
  <conditionalFormatting sqref="D73">
    <cfRule type="expression" dxfId="680" priority="2">
      <formula>MOD(ROW(),2)=0</formula>
    </cfRule>
  </conditionalFormatting>
  <conditionalFormatting sqref="D68:D72">
    <cfRule type="expression" dxfId="679" priority="1">
      <formula>MOD(ROW(),2)=0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" sqref="H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5"/>
  <sheetViews>
    <sheetView workbookViewId="0">
      <selection activeCell="H12" sqref="H12"/>
    </sheetView>
  </sheetViews>
  <sheetFormatPr defaultRowHeight="15" x14ac:dyDescent="0.25"/>
  <cols>
    <col min="1" max="1" width="19.7109375" customWidth="1"/>
    <col min="2" max="2" width="18.140625" customWidth="1"/>
    <col min="3" max="3" width="21.140625" customWidth="1"/>
    <col min="5" max="5" width="31.42578125" customWidth="1"/>
  </cols>
  <sheetData>
    <row r="1" ht="31.5" customHeight="1" x14ac:dyDescent="0.25"/>
    <row r="3" ht="15" customHeight="1" x14ac:dyDescent="0.25"/>
    <row r="4" ht="31.5" customHeight="1" x14ac:dyDescent="0.25"/>
    <row r="55" ht="31.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75"/>
  <sheetViews>
    <sheetView showGridLines="0" topLeftCell="A10" zoomScaleNormal="100" workbookViewId="0">
      <selection activeCell="D14" sqref="D14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11" t="s">
        <v>22</v>
      </c>
      <c r="B1" s="111"/>
      <c r="C1" s="111"/>
      <c r="D1" s="111"/>
      <c r="E1" s="111"/>
      <c r="F1" s="3"/>
    </row>
    <row r="2" spans="1:6" ht="24" customHeight="1" thickTop="1" x14ac:dyDescent="0.25">
      <c r="A2" s="116" t="s">
        <v>23</v>
      </c>
      <c r="B2" s="116"/>
      <c r="C2" s="47" t="s">
        <v>25</v>
      </c>
      <c r="D2" s="113" t="s">
        <v>121</v>
      </c>
      <c r="E2" s="113"/>
      <c r="F2" s="4"/>
    </row>
    <row r="3" spans="1:6" ht="49.5" customHeight="1" x14ac:dyDescent="0.25">
      <c r="A3" s="114" t="s">
        <v>24</v>
      </c>
      <c r="B3" s="114"/>
      <c r="C3" s="48" t="s">
        <v>26</v>
      </c>
      <c r="D3" s="115" t="s">
        <v>31</v>
      </c>
      <c r="E3" s="115"/>
      <c r="F3" s="4"/>
    </row>
    <row r="4" spans="1:6" ht="44.1" customHeight="1" thickBot="1" x14ac:dyDescent="0.3">
      <c r="A4" s="111" t="s">
        <v>22</v>
      </c>
      <c r="B4" s="111"/>
      <c r="C4" s="111"/>
      <c r="D4" s="111"/>
      <c r="E4" s="111"/>
    </row>
    <row r="5" spans="1:6" ht="44.1" customHeight="1" thickTop="1" x14ac:dyDescent="0.25">
      <c r="A5" s="116" t="s">
        <v>27</v>
      </c>
      <c r="B5" s="116"/>
      <c r="C5" s="47" t="s">
        <v>29</v>
      </c>
      <c r="D5" s="113" t="s">
        <v>30</v>
      </c>
      <c r="E5" s="113"/>
    </row>
    <row r="6" spans="1:6" s="2" customFormat="1" ht="33.950000000000003" customHeight="1" x14ac:dyDescent="0.25">
      <c r="A6" s="114" t="s">
        <v>28</v>
      </c>
      <c r="B6" s="114"/>
      <c r="C6" s="48" t="s">
        <v>53</v>
      </c>
      <c r="D6" s="115" t="s">
        <v>31</v>
      </c>
      <c r="E6" s="115"/>
    </row>
    <row r="7" spans="1:6" s="2" customFormat="1" ht="33.75" customHeight="1" x14ac:dyDescent="0.25">
      <c r="A7" s="46" t="s">
        <v>19</v>
      </c>
      <c r="B7" s="9"/>
      <c r="C7" s="9"/>
      <c r="D7" s="9"/>
      <c r="E7" s="9"/>
    </row>
    <row r="8" spans="1:6" s="2" customFormat="1" ht="24.75" customHeight="1" x14ac:dyDescent="0.25">
      <c r="A8" s="110" t="s">
        <v>97</v>
      </c>
      <c r="B8" s="110"/>
      <c r="C8" s="110"/>
      <c r="D8" s="110"/>
      <c r="E8" s="110"/>
    </row>
    <row r="9" spans="1:6" s="2" customFormat="1" ht="24.75" customHeight="1" x14ac:dyDescent="0.25">
      <c r="A9" s="6" t="s">
        <v>14</v>
      </c>
      <c r="B9" s="6" t="s">
        <v>15</v>
      </c>
      <c r="C9" s="6" t="s">
        <v>16</v>
      </c>
      <c r="D9" s="6" t="s">
        <v>17</v>
      </c>
      <c r="E9" s="6" t="s">
        <v>1</v>
      </c>
    </row>
    <row r="10" spans="1:6" s="2" customFormat="1" ht="24.75" customHeight="1" x14ac:dyDescent="0.25">
      <c r="A10" s="24" t="s">
        <v>122</v>
      </c>
      <c r="B10" s="30">
        <v>20858497843</v>
      </c>
      <c r="C10" s="26" t="s">
        <v>33</v>
      </c>
      <c r="D10" s="27" t="s">
        <v>139</v>
      </c>
      <c r="E10" s="28">
        <v>60</v>
      </c>
    </row>
    <row r="11" spans="1:6" s="2" customFormat="1" ht="24.75" customHeight="1" x14ac:dyDescent="0.25">
      <c r="A11" s="24" t="s">
        <v>32</v>
      </c>
      <c r="B11" s="29">
        <v>21270210680</v>
      </c>
      <c r="C11" s="26" t="s">
        <v>33</v>
      </c>
      <c r="D11" s="26" t="s">
        <v>38</v>
      </c>
      <c r="E11" s="28">
        <v>16</v>
      </c>
    </row>
    <row r="12" spans="1:6" s="2" customFormat="1" ht="31.5" customHeight="1" x14ac:dyDescent="0.25">
      <c r="A12" s="24" t="s">
        <v>123</v>
      </c>
      <c r="B12" s="29">
        <v>25358537422</v>
      </c>
      <c r="C12" s="26" t="s">
        <v>128</v>
      </c>
      <c r="D12" s="26" t="s">
        <v>124</v>
      </c>
      <c r="E12" s="28">
        <v>50</v>
      </c>
    </row>
    <row r="13" spans="1:6" s="2" customFormat="1" ht="30.75" customHeight="1" x14ac:dyDescent="0.25">
      <c r="A13" s="24" t="s">
        <v>137</v>
      </c>
      <c r="B13" s="29">
        <v>96946541215</v>
      </c>
      <c r="C13" s="26" t="s">
        <v>2</v>
      </c>
      <c r="D13" s="26" t="s">
        <v>287</v>
      </c>
      <c r="E13" s="28">
        <v>22.5</v>
      </c>
    </row>
    <row r="14" spans="1:6" s="2" customFormat="1" ht="28.5" customHeight="1" x14ac:dyDescent="0.25">
      <c r="A14" s="24" t="s">
        <v>74</v>
      </c>
      <c r="B14" s="29">
        <v>50467974870</v>
      </c>
      <c r="C14" s="26" t="s">
        <v>5</v>
      </c>
      <c r="D14" s="26" t="s">
        <v>129</v>
      </c>
      <c r="E14" s="28">
        <v>442.7</v>
      </c>
    </row>
    <row r="15" spans="1:6" s="2" customFormat="1" ht="33.75" customHeight="1" x14ac:dyDescent="0.25">
      <c r="A15" s="24" t="s">
        <v>67</v>
      </c>
      <c r="B15" s="29">
        <v>38016445738</v>
      </c>
      <c r="C15" s="26" t="s">
        <v>68</v>
      </c>
      <c r="D15" s="35" t="s">
        <v>48</v>
      </c>
      <c r="E15" s="28">
        <v>167</v>
      </c>
    </row>
    <row r="16" spans="1:6" s="2" customFormat="1" ht="33.950000000000003" customHeight="1" x14ac:dyDescent="0.25">
      <c r="A16" s="36" t="s">
        <v>74</v>
      </c>
      <c r="B16" s="37">
        <v>50467974870</v>
      </c>
      <c r="C16" s="38" t="s">
        <v>5</v>
      </c>
      <c r="D16" s="40" t="s">
        <v>50</v>
      </c>
      <c r="E16" s="39">
        <v>233.61</v>
      </c>
    </row>
    <row r="17" spans="1:5" s="2" customFormat="1" ht="33.950000000000003" customHeight="1" x14ac:dyDescent="0.25">
      <c r="A17" s="24" t="s">
        <v>12</v>
      </c>
      <c r="B17" s="30">
        <v>63073332379</v>
      </c>
      <c r="C17" s="26" t="s">
        <v>2</v>
      </c>
      <c r="D17" s="26" t="s">
        <v>59</v>
      </c>
      <c r="E17" s="28">
        <v>861.26</v>
      </c>
    </row>
    <row r="18" spans="1:5" s="2" customFormat="1" ht="33.950000000000003" customHeight="1" x14ac:dyDescent="0.25">
      <c r="A18" s="36" t="s">
        <v>74</v>
      </c>
      <c r="B18" s="37">
        <v>50467974870</v>
      </c>
      <c r="C18" s="38" t="s">
        <v>5</v>
      </c>
      <c r="D18" s="38" t="s">
        <v>60</v>
      </c>
      <c r="E18" s="39">
        <v>45.73</v>
      </c>
    </row>
    <row r="19" spans="1:5" s="2" customFormat="1" ht="33.950000000000003" customHeight="1" x14ac:dyDescent="0.25">
      <c r="A19" s="36" t="s">
        <v>119</v>
      </c>
      <c r="B19" s="37">
        <v>27759560625</v>
      </c>
      <c r="C19" s="38" t="s">
        <v>40</v>
      </c>
      <c r="D19" s="38" t="s">
        <v>120</v>
      </c>
      <c r="E19" s="39">
        <v>738.48</v>
      </c>
    </row>
    <row r="20" spans="1:5" s="2" customFormat="1" ht="33.950000000000003" customHeight="1" x14ac:dyDescent="0.25">
      <c r="A20" s="36" t="s">
        <v>119</v>
      </c>
      <c r="B20" s="37">
        <v>27759560625</v>
      </c>
      <c r="C20" s="38" t="s">
        <v>40</v>
      </c>
      <c r="D20" s="38" t="s">
        <v>130</v>
      </c>
      <c r="E20" s="39">
        <v>14.2</v>
      </c>
    </row>
    <row r="21" spans="1:5" s="2" customFormat="1" ht="33.950000000000003" customHeight="1" x14ac:dyDescent="0.25">
      <c r="A21" s="24" t="s">
        <v>10</v>
      </c>
      <c r="B21" s="30">
        <v>81793146560</v>
      </c>
      <c r="C21" s="26" t="s">
        <v>2</v>
      </c>
      <c r="D21" s="27" t="s">
        <v>11</v>
      </c>
      <c r="E21" s="28">
        <v>169.58</v>
      </c>
    </row>
    <row r="22" spans="1:5" s="2" customFormat="1" ht="33.950000000000003" customHeight="1" x14ac:dyDescent="0.25">
      <c r="A22" s="24" t="s">
        <v>10</v>
      </c>
      <c r="B22" s="30">
        <v>81793146560</v>
      </c>
      <c r="C22" s="26" t="s">
        <v>2</v>
      </c>
      <c r="D22" s="27" t="s">
        <v>64</v>
      </c>
      <c r="E22" s="28">
        <v>112</v>
      </c>
    </row>
    <row r="23" spans="1:5" s="2" customFormat="1" ht="33.950000000000003" customHeight="1" x14ac:dyDescent="0.25">
      <c r="A23" s="24" t="s">
        <v>9</v>
      </c>
      <c r="B23" s="30">
        <v>87311810356</v>
      </c>
      <c r="C23" s="26" t="s">
        <v>5</v>
      </c>
      <c r="D23" s="27" t="s">
        <v>63</v>
      </c>
      <c r="E23" s="28">
        <v>21.2</v>
      </c>
    </row>
    <row r="24" spans="1:5" s="2" customFormat="1" ht="33.950000000000003" customHeight="1" x14ac:dyDescent="0.25">
      <c r="A24" s="24" t="s">
        <v>86</v>
      </c>
      <c r="B24" s="30">
        <v>69086932380</v>
      </c>
      <c r="C24" s="26" t="s">
        <v>40</v>
      </c>
      <c r="D24" s="27" t="s">
        <v>65</v>
      </c>
      <c r="E24" s="28">
        <v>60</v>
      </c>
    </row>
    <row r="25" spans="1:5" s="2" customFormat="1" ht="33.950000000000003" customHeight="1" x14ac:dyDescent="0.25">
      <c r="A25" s="36" t="s">
        <v>131</v>
      </c>
      <c r="B25" s="37">
        <v>89891489858</v>
      </c>
      <c r="C25" s="38" t="s">
        <v>40</v>
      </c>
      <c r="D25" s="40" t="s">
        <v>88</v>
      </c>
      <c r="E25" s="39">
        <v>1250.0999999999999</v>
      </c>
    </row>
    <row r="26" spans="1:5" s="2" customFormat="1" ht="33.950000000000003" customHeight="1" x14ac:dyDescent="0.25">
      <c r="A26" s="42" t="s">
        <v>136</v>
      </c>
      <c r="B26" s="45">
        <v>23495584640</v>
      </c>
      <c r="C26" s="44" t="s">
        <v>100</v>
      </c>
      <c r="D26" s="40" t="s">
        <v>88</v>
      </c>
      <c r="E26" s="41">
        <v>119</v>
      </c>
    </row>
    <row r="27" spans="1:5" s="2" customFormat="1" ht="33.950000000000003" customHeight="1" x14ac:dyDescent="0.25">
      <c r="A27" s="36" t="s">
        <v>131</v>
      </c>
      <c r="B27" s="37">
        <v>89891489858</v>
      </c>
      <c r="C27" s="38" t="s">
        <v>40</v>
      </c>
      <c r="D27" s="40" t="s">
        <v>88</v>
      </c>
      <c r="E27" s="39">
        <v>1112.5</v>
      </c>
    </row>
    <row r="28" spans="1:5" s="2" customFormat="1" ht="33.950000000000003" customHeight="1" x14ac:dyDescent="0.25">
      <c r="A28" s="36" t="s">
        <v>132</v>
      </c>
      <c r="B28" s="37">
        <v>55945864193</v>
      </c>
      <c r="C28" s="38" t="s">
        <v>33</v>
      </c>
      <c r="D28" s="40" t="s">
        <v>88</v>
      </c>
      <c r="E28" s="39">
        <v>33.18</v>
      </c>
    </row>
    <row r="29" spans="1:5" s="2" customFormat="1" ht="33.950000000000003" customHeight="1" x14ac:dyDescent="0.25">
      <c r="A29" s="36" t="s">
        <v>138</v>
      </c>
      <c r="B29" s="37">
        <v>66345182652</v>
      </c>
      <c r="C29" s="38" t="s">
        <v>33</v>
      </c>
      <c r="D29" s="40" t="s">
        <v>133</v>
      </c>
      <c r="E29" s="39">
        <v>332.5</v>
      </c>
    </row>
    <row r="30" spans="1:5" s="2" customFormat="1" ht="33.950000000000003" customHeight="1" x14ac:dyDescent="0.25">
      <c r="A30" s="24" t="s">
        <v>78</v>
      </c>
      <c r="B30" s="30">
        <v>56826138353</v>
      </c>
      <c r="C30" s="26" t="s">
        <v>33</v>
      </c>
      <c r="D30" s="26" t="s">
        <v>89</v>
      </c>
      <c r="E30" s="28">
        <v>40.06</v>
      </c>
    </row>
    <row r="31" spans="1:5" s="2" customFormat="1" ht="33.950000000000003" customHeight="1" x14ac:dyDescent="0.25">
      <c r="A31" s="24" t="s">
        <v>78</v>
      </c>
      <c r="B31" s="30">
        <v>56826138353</v>
      </c>
      <c r="C31" s="26" t="s">
        <v>33</v>
      </c>
      <c r="D31" s="26" t="s">
        <v>89</v>
      </c>
      <c r="E31" s="39">
        <v>96.9</v>
      </c>
    </row>
    <row r="32" spans="1:5" s="2" customFormat="1" ht="33.950000000000003" customHeight="1" x14ac:dyDescent="0.25">
      <c r="A32" s="24" t="s">
        <v>78</v>
      </c>
      <c r="B32" s="30">
        <v>56826138353</v>
      </c>
      <c r="C32" s="26" t="s">
        <v>33</v>
      </c>
      <c r="D32" s="26" t="s">
        <v>89</v>
      </c>
      <c r="E32" s="39">
        <v>4.88</v>
      </c>
    </row>
    <row r="33" spans="1:5" s="2" customFormat="1" ht="33.950000000000003" customHeight="1" x14ac:dyDescent="0.25">
      <c r="A33" s="24" t="s">
        <v>78</v>
      </c>
      <c r="B33" s="30">
        <v>56826138353</v>
      </c>
      <c r="C33" s="26" t="s">
        <v>33</v>
      </c>
      <c r="D33" s="26" t="s">
        <v>89</v>
      </c>
      <c r="E33" s="39">
        <v>5.5</v>
      </c>
    </row>
    <row r="34" spans="1:5" s="2" customFormat="1" ht="44.25" customHeight="1" x14ac:dyDescent="0.25">
      <c r="A34" s="24" t="s">
        <v>78</v>
      </c>
      <c r="B34" s="30">
        <v>56826138353</v>
      </c>
      <c r="C34" s="26" t="s">
        <v>33</v>
      </c>
      <c r="D34" s="26" t="s">
        <v>89</v>
      </c>
      <c r="E34" s="39">
        <v>11.49</v>
      </c>
    </row>
    <row r="35" spans="1:5" s="2" customFormat="1" ht="33.950000000000003" customHeight="1" x14ac:dyDescent="0.25">
      <c r="A35" s="24" t="s">
        <v>78</v>
      </c>
      <c r="B35" s="30">
        <v>56826138353</v>
      </c>
      <c r="C35" s="26" t="s">
        <v>33</v>
      </c>
      <c r="D35" s="26" t="s">
        <v>89</v>
      </c>
      <c r="E35" s="28">
        <v>7.41</v>
      </c>
    </row>
    <row r="36" spans="1:5" s="2" customFormat="1" ht="33.950000000000003" customHeight="1" x14ac:dyDescent="0.25">
      <c r="A36" s="24" t="s">
        <v>77</v>
      </c>
      <c r="B36" s="29">
        <v>38812451417</v>
      </c>
      <c r="C36" s="26" t="s">
        <v>33</v>
      </c>
      <c r="D36" s="26" t="s">
        <v>90</v>
      </c>
      <c r="E36" s="28">
        <v>209.52</v>
      </c>
    </row>
    <row r="37" spans="1:5" s="2" customFormat="1" ht="33.950000000000003" customHeight="1" x14ac:dyDescent="0.25">
      <c r="A37" s="24" t="s">
        <v>36</v>
      </c>
      <c r="B37" s="30">
        <v>4201603871</v>
      </c>
      <c r="C37" s="26" t="s">
        <v>33</v>
      </c>
      <c r="D37" s="26" t="s">
        <v>37</v>
      </c>
      <c r="E37" s="28">
        <v>41.48</v>
      </c>
    </row>
    <row r="38" spans="1:5" ht="33.950000000000003" customHeight="1" x14ac:dyDescent="0.25">
      <c r="A38" s="36" t="s">
        <v>82</v>
      </c>
      <c r="B38" s="37">
        <v>10133376712</v>
      </c>
      <c r="C38" s="38" t="s">
        <v>83</v>
      </c>
      <c r="D38" s="27" t="s">
        <v>95</v>
      </c>
      <c r="E38" s="39">
        <v>67</v>
      </c>
    </row>
    <row r="39" spans="1:5" ht="33.950000000000003" customHeight="1" x14ac:dyDescent="0.25">
      <c r="A39" s="36" t="s">
        <v>70</v>
      </c>
      <c r="B39" s="37">
        <v>84456801514</v>
      </c>
      <c r="C39" s="38" t="s">
        <v>71</v>
      </c>
      <c r="D39" s="38" t="s">
        <v>94</v>
      </c>
      <c r="E39" s="39">
        <v>26.54</v>
      </c>
    </row>
    <row r="40" spans="1:5" ht="33.950000000000003" customHeight="1" x14ac:dyDescent="0.25">
      <c r="A40" s="24" t="s">
        <v>13</v>
      </c>
      <c r="B40" s="29">
        <v>85821130368</v>
      </c>
      <c r="C40" s="26" t="s">
        <v>2</v>
      </c>
      <c r="D40" s="26" t="s">
        <v>18</v>
      </c>
      <c r="E40" s="28">
        <v>16.16</v>
      </c>
    </row>
    <row r="41" spans="1:5" ht="33.950000000000003" customHeight="1" x14ac:dyDescent="0.25">
      <c r="A41" s="24" t="s">
        <v>135</v>
      </c>
      <c r="B41" s="25">
        <v>97748123085</v>
      </c>
      <c r="C41" s="26" t="s">
        <v>2</v>
      </c>
      <c r="D41" s="27" t="s">
        <v>118</v>
      </c>
      <c r="E41" s="28">
        <v>53.09</v>
      </c>
    </row>
    <row r="42" spans="1:5" ht="33.950000000000003" customHeight="1" x14ac:dyDescent="0.25">
      <c r="A42" s="36" t="s">
        <v>69</v>
      </c>
      <c r="B42" s="37">
        <v>77855579587</v>
      </c>
      <c r="C42" s="38" t="s">
        <v>40</v>
      </c>
      <c r="D42" s="38" t="s">
        <v>93</v>
      </c>
      <c r="E42" s="39">
        <v>2.99</v>
      </c>
    </row>
    <row r="43" spans="1:5" ht="33.950000000000003" customHeight="1" x14ac:dyDescent="0.25">
      <c r="A43" s="24" t="s">
        <v>79</v>
      </c>
      <c r="B43" s="25">
        <v>68419124305</v>
      </c>
      <c r="C43" s="26" t="s">
        <v>2</v>
      </c>
      <c r="D43" s="38" t="s">
        <v>93</v>
      </c>
      <c r="E43" s="28">
        <v>21.24</v>
      </c>
    </row>
    <row r="44" spans="1:5" ht="33.950000000000003" customHeight="1" x14ac:dyDescent="0.25">
      <c r="A44" s="24" t="s">
        <v>73</v>
      </c>
      <c r="B44" s="25">
        <v>85821130368</v>
      </c>
      <c r="C44" s="26" t="s">
        <v>2</v>
      </c>
      <c r="D44" s="27" t="s">
        <v>134</v>
      </c>
      <c r="E44" s="28">
        <v>1.66</v>
      </c>
    </row>
    <row r="45" spans="1:5" ht="33.950000000000003" customHeight="1" x14ac:dyDescent="0.25">
      <c r="A45" s="24" t="s">
        <v>73</v>
      </c>
      <c r="B45" s="25">
        <v>85821130368</v>
      </c>
      <c r="C45" s="26" t="s">
        <v>2</v>
      </c>
      <c r="D45" s="27" t="s">
        <v>96</v>
      </c>
      <c r="E45" s="28">
        <v>8.3000000000000007</v>
      </c>
    </row>
    <row r="46" spans="1:5" ht="33.950000000000003" customHeight="1" x14ac:dyDescent="0.25">
      <c r="A46" s="24" t="s">
        <v>80</v>
      </c>
      <c r="B46" s="25">
        <v>52508873833</v>
      </c>
      <c r="C46" s="26" t="s">
        <v>33</v>
      </c>
      <c r="D46" s="27" t="s">
        <v>81</v>
      </c>
      <c r="E46" s="28">
        <v>74.22</v>
      </c>
    </row>
    <row r="47" spans="1:5" ht="33.950000000000003" customHeight="1" x14ac:dyDescent="0.25">
      <c r="A47" s="42" t="s">
        <v>108</v>
      </c>
      <c r="B47" s="43">
        <v>55868535067</v>
      </c>
      <c r="C47" s="44" t="s">
        <v>35</v>
      </c>
      <c r="D47" s="44" t="s">
        <v>109</v>
      </c>
      <c r="E47" s="41">
        <v>20306.599999999999</v>
      </c>
    </row>
    <row r="48" spans="1:5" ht="33.950000000000003" customHeight="1" x14ac:dyDescent="0.25">
      <c r="A48" s="42" t="s">
        <v>110</v>
      </c>
      <c r="B48" s="43">
        <v>79478632402</v>
      </c>
      <c r="C48" s="44" t="s">
        <v>40</v>
      </c>
      <c r="D48" s="27" t="s">
        <v>113</v>
      </c>
      <c r="E48" s="41">
        <v>2698.24</v>
      </c>
    </row>
    <row r="49" spans="1:5" ht="33.950000000000003" customHeight="1" x14ac:dyDescent="0.25">
      <c r="A49" s="42" t="s">
        <v>111</v>
      </c>
      <c r="B49" s="43">
        <v>10612971800</v>
      </c>
      <c r="C49" s="44" t="s">
        <v>40</v>
      </c>
      <c r="D49" s="27" t="s">
        <v>113</v>
      </c>
      <c r="E49" s="41">
        <v>1023.71</v>
      </c>
    </row>
    <row r="50" spans="1:5" ht="33.950000000000003" customHeight="1" x14ac:dyDescent="0.25">
      <c r="A50" s="42" t="s">
        <v>114</v>
      </c>
      <c r="B50" s="43">
        <v>47432874968</v>
      </c>
      <c r="C50" s="44" t="s">
        <v>2</v>
      </c>
      <c r="D50" s="27" t="s">
        <v>113</v>
      </c>
      <c r="E50" s="41">
        <v>54.96</v>
      </c>
    </row>
    <row r="51" spans="1:5" ht="33.950000000000003" customHeight="1" x14ac:dyDescent="0.25">
      <c r="A51" s="42" t="s">
        <v>67</v>
      </c>
      <c r="B51" s="29">
        <v>38016445738</v>
      </c>
      <c r="C51" s="44" t="s">
        <v>112</v>
      </c>
      <c r="D51" s="27" t="s">
        <v>113</v>
      </c>
      <c r="E51" s="41">
        <v>355.69</v>
      </c>
    </row>
    <row r="52" spans="1:5" ht="33.950000000000003" customHeight="1" x14ac:dyDescent="0.25">
      <c r="A52" s="31" t="s">
        <v>7</v>
      </c>
      <c r="B52" s="32"/>
      <c r="C52" s="33"/>
      <c r="D52" s="33"/>
      <c r="E52" s="34">
        <f>SUM(E10:E51)</f>
        <v>30989.179999999997</v>
      </c>
    </row>
    <row r="55" spans="1:5" ht="33.950000000000003" customHeight="1" thickBot="1" x14ac:dyDescent="0.3">
      <c r="A55" s="111" t="s">
        <v>22</v>
      </c>
      <c r="B55" s="111"/>
      <c r="C55" s="111"/>
      <c r="D55" s="111"/>
      <c r="E55" s="111"/>
    </row>
    <row r="56" spans="1:5" ht="33.950000000000003" customHeight="1" thickTop="1" x14ac:dyDescent="0.25">
      <c r="A56" s="116" t="s">
        <v>27</v>
      </c>
      <c r="B56" s="116"/>
      <c r="C56" s="47" t="s">
        <v>29</v>
      </c>
      <c r="D56" s="113" t="s">
        <v>30</v>
      </c>
      <c r="E56" s="113"/>
    </row>
    <row r="57" spans="1:5" ht="33.950000000000003" customHeight="1" x14ac:dyDescent="0.25">
      <c r="A57" s="114" t="s">
        <v>28</v>
      </c>
      <c r="B57" s="114"/>
      <c r="C57" s="48" t="s">
        <v>53</v>
      </c>
      <c r="D57" s="115" t="s">
        <v>31</v>
      </c>
      <c r="E57" s="115"/>
    </row>
    <row r="58" spans="1:5" ht="33.950000000000003" customHeight="1" x14ac:dyDescent="0.25">
      <c r="A58" s="46" t="s">
        <v>19</v>
      </c>
      <c r="B58" s="9"/>
      <c r="C58" s="9"/>
      <c r="D58" s="9"/>
      <c r="E58" s="9"/>
    </row>
    <row r="59" spans="1:5" ht="33.950000000000003" customHeight="1" x14ac:dyDescent="0.25">
      <c r="A59" s="110" t="s">
        <v>98</v>
      </c>
      <c r="B59" s="110"/>
      <c r="C59" s="110"/>
      <c r="D59" s="110"/>
      <c r="E59" s="110"/>
    </row>
    <row r="60" spans="1:5" ht="33.950000000000003" customHeight="1" x14ac:dyDescent="0.25">
      <c r="A60" s="6" t="s">
        <v>14</v>
      </c>
      <c r="B60" s="6" t="s">
        <v>15</v>
      </c>
      <c r="C60" s="6" t="s">
        <v>16</v>
      </c>
      <c r="D60" s="6" t="s">
        <v>17</v>
      </c>
      <c r="E60" s="6" t="s">
        <v>1</v>
      </c>
    </row>
    <row r="61" spans="1:5" ht="33.950000000000003" customHeight="1" x14ac:dyDescent="0.25">
      <c r="A61" s="7" t="s">
        <v>6</v>
      </c>
      <c r="B61" s="10" t="str">
        <f t="array" ref="B61">IFERROR(INDEX(#REF!,SMALL(IF(#REF!=rngInvoice,ROW(#REF!)-ROW(#REF!)), ROW(#REF!)), MATCH($B$6,#REF!, 0)),"")</f>
        <v/>
      </c>
      <c r="C61" s="5" t="s">
        <v>115</v>
      </c>
      <c r="D61" s="5" t="s">
        <v>125</v>
      </c>
      <c r="E61" s="12">
        <v>1794.61</v>
      </c>
    </row>
    <row r="62" spans="1:5" ht="33.950000000000003" customHeight="1" x14ac:dyDescent="0.25">
      <c r="A62" s="7" t="s">
        <v>6</v>
      </c>
      <c r="B62" s="10"/>
      <c r="C62" s="5" t="s">
        <v>115</v>
      </c>
      <c r="D62" s="11" t="s">
        <v>126</v>
      </c>
      <c r="E62" s="12">
        <v>68462.69</v>
      </c>
    </row>
    <row r="63" spans="1:5" ht="33.950000000000003" customHeight="1" x14ac:dyDescent="0.25">
      <c r="A63" s="7" t="s">
        <v>6</v>
      </c>
      <c r="B63" s="10"/>
      <c r="C63" s="5" t="s">
        <v>115</v>
      </c>
      <c r="D63" s="5" t="s">
        <v>102</v>
      </c>
      <c r="E63" s="12">
        <v>11021.13</v>
      </c>
    </row>
    <row r="64" spans="1:5" ht="33.950000000000003" customHeight="1" x14ac:dyDescent="0.25">
      <c r="A64" s="7" t="s">
        <v>6</v>
      </c>
      <c r="B64" s="43" t="str">
        <f t="array" ref="B64">IFERROR(INDEX(#REF!,SMALL(IF(#REF!=rngInvoice,ROW(#REF!)-ROW(#REF!)), ROW(#REF!)), MATCH($B$6,#REF!, 0)),"")</f>
        <v/>
      </c>
      <c r="C64" s="5" t="s">
        <v>115</v>
      </c>
      <c r="D64" s="44" t="s">
        <v>127</v>
      </c>
      <c r="E64" s="41">
        <v>336</v>
      </c>
    </row>
    <row r="65" spans="1:5" ht="33.950000000000003" customHeight="1" x14ac:dyDescent="0.25">
      <c r="A65" s="7" t="s">
        <v>105</v>
      </c>
      <c r="B65" s="29"/>
      <c r="C65" s="5" t="s">
        <v>33</v>
      </c>
      <c r="D65" s="11" t="s">
        <v>21</v>
      </c>
      <c r="E65" s="28">
        <v>1854.55</v>
      </c>
    </row>
    <row r="66" spans="1:5" ht="33.950000000000003" customHeight="1" x14ac:dyDescent="0.25">
      <c r="A66" s="7" t="s">
        <v>106</v>
      </c>
      <c r="B66" s="37" t="str">
        <f t="array" ref="B66">IFERROR(INDEX(#REF!,SMALL(IF(#REF!=rngInvoice,ROW(#REF!)-ROW(#REF!)), ROW(95:95)), MATCH($B$6,#REF!, 0)),"")</f>
        <v/>
      </c>
      <c r="C66" s="5" t="s">
        <v>33</v>
      </c>
      <c r="D66" s="11" t="s">
        <v>102</v>
      </c>
      <c r="E66" s="39">
        <v>306</v>
      </c>
    </row>
    <row r="67" spans="1:5" ht="33.950000000000003" customHeight="1" x14ac:dyDescent="0.25">
      <c r="A67" s="7" t="s">
        <v>106</v>
      </c>
      <c r="B67" s="37" t="str">
        <f t="array" ref="B67">IFERROR(INDEX(#REF!,SMALL(IF(#REF!=rngInvoice,ROW(#REF!)-ROW(#REF!)), ROW(96:96)), MATCH($B$6,#REF!, 0)),"")</f>
        <v/>
      </c>
      <c r="C67" s="5" t="s">
        <v>33</v>
      </c>
      <c r="D67" s="11" t="s">
        <v>107</v>
      </c>
      <c r="E67" s="39">
        <v>155</v>
      </c>
    </row>
    <row r="68" spans="1:5" ht="33.950000000000003" customHeight="1" x14ac:dyDescent="0.25">
      <c r="A68" s="42" t="s">
        <v>142</v>
      </c>
      <c r="B68" s="45" t="str">
        <f t="array" ref="B68">IFERROR(INDEX(#REF!,SMALL(IF(#REF!=rngInvoice,ROW(#REF!)-ROW(#REF!)), ROW(#REF!)), MATCH($B$6,#REF!, 0)),"")</f>
        <v/>
      </c>
      <c r="C68" s="44" t="s">
        <v>40</v>
      </c>
      <c r="D68" s="44" t="s">
        <v>140</v>
      </c>
      <c r="E68" s="41">
        <v>42.46</v>
      </c>
    </row>
    <row r="69" spans="1:5" ht="33.950000000000003" customHeight="1" x14ac:dyDescent="0.25">
      <c r="A69" s="42" t="s">
        <v>143</v>
      </c>
      <c r="B69" s="45" t="str">
        <f t="array" ref="B69">IFERROR(INDEX(#REF!,SMALL(IF(#REF!=rngInvoice,ROW(#REF!)-ROW(#REF!)), ROW(#REF!)), MATCH($B$6,#REF!, 0)),"")</f>
        <v/>
      </c>
      <c r="C69" s="44" t="s">
        <v>33</v>
      </c>
      <c r="D69" s="44" t="s">
        <v>141</v>
      </c>
      <c r="E69" s="41">
        <v>42.47</v>
      </c>
    </row>
    <row r="70" spans="1:5" ht="33.950000000000003" customHeight="1" x14ac:dyDescent="0.25">
      <c r="A70" s="7" t="s">
        <v>144</v>
      </c>
      <c r="B70" s="37" t="str">
        <f t="array" ref="B70">IFERROR(INDEX(#REF!,SMALL(IF(#REF!=rngInvoice,ROW(#REF!)-ROW(#REF!)), ROW(97:97)), MATCH($B$6,#REF!, 0)),"")</f>
        <v/>
      </c>
      <c r="C70" s="44" t="s">
        <v>40</v>
      </c>
      <c r="D70" s="44" t="s">
        <v>140</v>
      </c>
      <c r="E70" s="39">
        <v>41.67</v>
      </c>
    </row>
    <row r="71" spans="1:5" ht="33.950000000000003" customHeight="1" x14ac:dyDescent="0.25">
      <c r="A71" s="31" t="s">
        <v>7</v>
      </c>
      <c r="B71" s="32"/>
      <c r="C71" s="33"/>
      <c r="D71" s="33"/>
      <c r="E71" s="34">
        <f>SUM(E61:E70)</f>
        <v>84056.580000000016</v>
      </c>
    </row>
    <row r="74" spans="1:5" ht="33.950000000000003" customHeight="1" x14ac:dyDescent="0.25">
      <c r="E74" s="8" t="s">
        <v>116</v>
      </c>
    </row>
    <row r="75" spans="1:5" ht="33.950000000000003" customHeight="1" x14ac:dyDescent="0.25">
      <c r="E75" s="8" t="s">
        <v>117</v>
      </c>
    </row>
  </sheetData>
  <sheetProtection selectLockedCells="1"/>
  <mergeCells count="17">
    <mergeCell ref="A4:E4"/>
    <mergeCell ref="A5:B5"/>
    <mergeCell ref="D5:E5"/>
    <mergeCell ref="A1:E1"/>
    <mergeCell ref="A2:B2"/>
    <mergeCell ref="A3:B3"/>
    <mergeCell ref="D2:E2"/>
    <mergeCell ref="D3:E3"/>
    <mergeCell ref="A57:B57"/>
    <mergeCell ref="D57:E57"/>
    <mergeCell ref="A59:E59"/>
    <mergeCell ref="A6:B6"/>
    <mergeCell ref="D6:E6"/>
    <mergeCell ref="A8:E8"/>
    <mergeCell ref="A55:E55"/>
    <mergeCell ref="A56:B56"/>
    <mergeCell ref="D56:E56"/>
  </mergeCells>
  <conditionalFormatting sqref="E36 E24 E47:E51 E63:E65 E10:E16 E26 E68:E69">
    <cfRule type="expression" dxfId="678" priority="40">
      <formula>MOD(ROW(),2)=0</formula>
    </cfRule>
    <cfRule type="expression" dxfId="677" priority="41">
      <formula>MOD(ROW(),2)=1</formula>
    </cfRule>
  </conditionalFormatting>
  <conditionalFormatting sqref="C24:D24 C65 A48:D50 A63 A65 A64:B64 D64 D38 A10:A16 C10:D16 A24:A27 C26 A68:A69 C68:D70">
    <cfRule type="expression" dxfId="676" priority="34">
      <formula>MOD(ROW(),2)=0</formula>
    </cfRule>
  </conditionalFormatting>
  <conditionalFormatting sqref="A71:D71">
    <cfRule type="expression" dxfId="675" priority="31">
      <formula>MOD(ROW(),2)=0</formula>
    </cfRule>
  </conditionalFormatting>
  <conditionalFormatting sqref="E71">
    <cfRule type="expression" dxfId="674" priority="29">
      <formula>MOD(ROW(),2)=0</formula>
    </cfRule>
    <cfRule type="expression" dxfId="673" priority="30">
      <formula>MOD(ROW(),2)=1</formula>
    </cfRule>
  </conditionalFormatting>
  <conditionalFormatting sqref="B63 D63">
    <cfRule type="expression" dxfId="672" priority="22">
      <formula>MOD(ROW(),2)=0</formula>
    </cfRule>
  </conditionalFormatting>
  <conditionalFormatting sqref="A61:D61 C62:C64">
    <cfRule type="expression" dxfId="671" priority="21">
      <formula>MOD(ROW(),2)=0</formula>
    </cfRule>
  </conditionalFormatting>
  <conditionalFormatting sqref="E61">
    <cfRule type="expression" dxfId="670" priority="19">
      <formula>MOD(ROW(),2)=0</formula>
    </cfRule>
    <cfRule type="expression" dxfId="669" priority="20">
      <formula>MOD(ROW(),2)=1</formula>
    </cfRule>
  </conditionalFormatting>
  <conditionalFormatting sqref="C66:C67 A66:A67">
    <cfRule type="expression" dxfId="668" priority="12">
      <formula>MOD(ROW(),2)=0</formula>
    </cfRule>
  </conditionalFormatting>
  <conditionalFormatting sqref="D66:D67">
    <cfRule type="expression" dxfId="667" priority="9">
      <formula>MOD(ROW(),2)=0</formula>
    </cfRule>
  </conditionalFormatting>
  <conditionalFormatting sqref="A46:D46">
    <cfRule type="expression" dxfId="666" priority="8">
      <formula>MOD(ROW(),2)=0</formula>
    </cfRule>
  </conditionalFormatting>
  <conditionalFormatting sqref="D51">
    <cfRule type="expression" dxfId="665" priority="5">
      <formula>MOD(ROW(),2)=0</formula>
    </cfRule>
  </conditionalFormatting>
  <conditionalFormatting sqref="A30:A34 C30:D34 A36 C36:D36 A52:D52 A70 A47:D47 A51 C51 A18:A20 C18:D20">
    <cfRule type="expression" dxfId="664" priority="101">
      <formula>MOD(ROW(),2)=0</formula>
    </cfRule>
  </conditionalFormatting>
  <conditionalFormatting sqref="E52 E31:E34 E18:E20 E70">
    <cfRule type="expression" dxfId="663" priority="99">
      <formula>MOD(ROW(),2)=0</formula>
    </cfRule>
    <cfRule type="expression" dxfId="662" priority="100">
      <formula>MOD(ROW(),2)=1</formula>
    </cfRule>
  </conditionalFormatting>
  <conditionalFormatting sqref="E22">
    <cfRule type="expression" dxfId="661" priority="90">
      <formula>MOD(ROW(),2)=0</formula>
    </cfRule>
    <cfRule type="expression" dxfId="660" priority="91">
      <formula>MOD(ROW(),2)=1</formula>
    </cfRule>
  </conditionalFormatting>
  <conditionalFormatting sqref="E23">
    <cfRule type="expression" dxfId="659" priority="86">
      <formula>MOD(ROW(),2)=0</formula>
    </cfRule>
    <cfRule type="expression" dxfId="658" priority="87">
      <formula>MOD(ROW(),2)=1</formula>
    </cfRule>
  </conditionalFormatting>
  <conditionalFormatting sqref="A17 C17:D17">
    <cfRule type="expression" dxfId="657" priority="98">
      <formula>MOD(ROW(),2)=0</formula>
    </cfRule>
  </conditionalFormatting>
  <conditionalFormatting sqref="E17">
    <cfRule type="expression" dxfId="656" priority="96">
      <formula>MOD(ROW(),2)=0</formula>
    </cfRule>
    <cfRule type="expression" dxfId="655" priority="97">
      <formula>MOD(ROW(),2)=1</formula>
    </cfRule>
  </conditionalFormatting>
  <conditionalFormatting sqref="C21:D21 A21">
    <cfRule type="expression" dxfId="654" priority="95">
      <formula>MOD(ROW(),2)=0</formula>
    </cfRule>
  </conditionalFormatting>
  <conditionalFormatting sqref="E21">
    <cfRule type="expression" dxfId="653" priority="93">
      <formula>MOD(ROW(),2)=0</formula>
    </cfRule>
    <cfRule type="expression" dxfId="652" priority="94">
      <formula>MOD(ROW(),2)=1</formula>
    </cfRule>
  </conditionalFormatting>
  <conditionalFormatting sqref="D22">
    <cfRule type="expression" dxfId="651" priority="92">
      <formula>MOD(ROW(),2)=0</formula>
    </cfRule>
  </conditionalFormatting>
  <conditionalFormatting sqref="C22 A22">
    <cfRule type="expression" dxfId="650" priority="89">
      <formula>MOD(ROW(),2)=0</formula>
    </cfRule>
  </conditionalFormatting>
  <conditionalFormatting sqref="C23:D23 A23">
    <cfRule type="expression" dxfId="649" priority="88">
      <formula>MOD(ROW(),2)=0</formula>
    </cfRule>
  </conditionalFormatting>
  <conditionalFormatting sqref="E30">
    <cfRule type="expression" dxfId="648" priority="75">
      <formula>MOD(ROW(),2)=0</formula>
    </cfRule>
    <cfRule type="expression" dxfId="647" priority="76">
      <formula>MOD(ROW(),2)=1</formula>
    </cfRule>
  </conditionalFormatting>
  <conditionalFormatting sqref="C25:D25 C27 D26:D29">
    <cfRule type="expression" dxfId="646" priority="85">
      <formula>MOD(ROW(),2)=0</formula>
    </cfRule>
  </conditionalFormatting>
  <conditionalFormatting sqref="E25">
    <cfRule type="expression" dxfId="645" priority="83">
      <formula>MOD(ROW(),2)=0</formula>
    </cfRule>
    <cfRule type="expression" dxfId="644" priority="84">
      <formula>MOD(ROW(),2)=1</formula>
    </cfRule>
  </conditionalFormatting>
  <conditionalFormatting sqref="E27">
    <cfRule type="expression" dxfId="643" priority="80">
      <formula>MOD(ROW(),2)=0</formula>
    </cfRule>
    <cfRule type="expression" dxfId="642" priority="81">
      <formula>MOD(ROW(),2)=1</formula>
    </cfRule>
  </conditionalFormatting>
  <conditionalFormatting sqref="A28:A29 C28:C29">
    <cfRule type="expression" dxfId="641" priority="79">
      <formula>MOD(ROW(),2)=0</formula>
    </cfRule>
  </conditionalFormatting>
  <conditionalFormatting sqref="E28:E29">
    <cfRule type="expression" dxfId="640" priority="77">
      <formula>MOD(ROW(),2)=0</formula>
    </cfRule>
    <cfRule type="expression" dxfId="639" priority="78">
      <formula>MOD(ROW(),2)=1</formula>
    </cfRule>
  </conditionalFormatting>
  <conditionalFormatting sqref="E35">
    <cfRule type="expression" dxfId="638" priority="72">
      <formula>MOD(ROW(),2)=0</formula>
    </cfRule>
    <cfRule type="expression" dxfId="637" priority="73">
      <formula>MOD(ROW(),2)=1</formula>
    </cfRule>
  </conditionalFormatting>
  <conditionalFormatting sqref="C35:D35 A35">
    <cfRule type="expression" dxfId="636" priority="74">
      <formula>MOD(ROW(),2)=0</formula>
    </cfRule>
  </conditionalFormatting>
  <conditionalFormatting sqref="C37:D37 A37">
    <cfRule type="expression" dxfId="635" priority="68">
      <formula>MOD(ROW(),2)=0</formula>
    </cfRule>
  </conditionalFormatting>
  <conditionalFormatting sqref="E37">
    <cfRule type="expression" dxfId="634" priority="66">
      <formula>MOD(ROW(),2)=0</formula>
    </cfRule>
    <cfRule type="expression" dxfId="633" priority="67">
      <formula>MOD(ROW(),2)=1</formula>
    </cfRule>
  </conditionalFormatting>
  <conditionalFormatting sqref="A38 C38">
    <cfRule type="expression" dxfId="632" priority="58">
      <formula>MOD(ROW(),2)=0</formula>
    </cfRule>
  </conditionalFormatting>
  <conditionalFormatting sqref="E38">
    <cfRule type="expression" dxfId="631" priority="56">
      <formula>MOD(ROW(),2)=0</formula>
    </cfRule>
    <cfRule type="expression" dxfId="630" priority="57">
      <formula>MOD(ROW(),2)=1</formula>
    </cfRule>
  </conditionalFormatting>
  <conditionalFormatting sqref="A39 C39:D39">
    <cfRule type="expression" dxfId="629" priority="55">
      <formula>MOD(ROW(),2)=0</formula>
    </cfRule>
  </conditionalFormatting>
  <conditionalFormatting sqref="E39">
    <cfRule type="expression" dxfId="628" priority="53">
      <formula>MOD(ROW(),2)=0</formula>
    </cfRule>
    <cfRule type="expression" dxfId="627" priority="54">
      <formula>MOD(ROW(),2)=1</formula>
    </cfRule>
  </conditionalFormatting>
  <conditionalFormatting sqref="A41:B41 D41">
    <cfRule type="expression" dxfId="626" priority="49">
      <formula>MOD(ROW(),2)=0</formula>
    </cfRule>
  </conditionalFormatting>
  <conditionalFormatting sqref="E41">
    <cfRule type="expression" dxfId="625" priority="47">
      <formula>MOD(ROW(),2)=0</formula>
    </cfRule>
    <cfRule type="expression" dxfId="624" priority="48">
      <formula>MOD(ROW(),2)=1</formula>
    </cfRule>
  </conditionalFormatting>
  <conditionalFormatting sqref="C40:D40 A40 C41">
    <cfRule type="expression" dxfId="623" priority="46">
      <formula>MOD(ROW(),2)=0</formula>
    </cfRule>
  </conditionalFormatting>
  <conditionalFormatting sqref="E40">
    <cfRule type="expression" dxfId="622" priority="44">
      <formula>MOD(ROW(),2)=0</formula>
    </cfRule>
    <cfRule type="expression" dxfId="621" priority="45">
      <formula>MOD(ROW(),2)=1</formula>
    </cfRule>
  </conditionalFormatting>
  <conditionalFormatting sqref="E45">
    <cfRule type="expression" dxfId="620" priority="35">
      <formula>MOD(ROW(),2)=0</formula>
    </cfRule>
    <cfRule type="expression" dxfId="619" priority="36">
      <formula>MOD(ROW(),2)=1</formula>
    </cfRule>
  </conditionalFormatting>
  <conditionalFormatting sqref="C42:D42 A42 D43">
    <cfRule type="expression" dxfId="618" priority="43">
      <formula>MOD(ROW(),2)=0</formula>
    </cfRule>
  </conditionalFormatting>
  <conditionalFormatting sqref="E42">
    <cfRule type="expression" dxfId="617" priority="42">
      <formula>MOD(ROW(),2)=1</formula>
    </cfRule>
    <cfRule type="expression" dxfId="616" priority="102">
      <formula>MOD(ROW(),2)=0</formula>
    </cfRule>
  </conditionalFormatting>
  <conditionalFormatting sqref="A43:C43">
    <cfRule type="expression" dxfId="615" priority="103">
      <formula>MOD(ROW(),2)=0</formula>
    </cfRule>
  </conditionalFormatting>
  <conditionalFormatting sqref="E43">
    <cfRule type="expression" dxfId="614" priority="38">
      <formula>MOD(ROW(),2)=0</formula>
    </cfRule>
    <cfRule type="expression" dxfId="613" priority="39">
      <formula>MOD(ROW(),2)=1</formula>
    </cfRule>
  </conditionalFormatting>
  <conditionalFormatting sqref="A45:D45">
    <cfRule type="expression" dxfId="612" priority="37">
      <formula>MOD(ROW(),2)=0</formula>
    </cfRule>
  </conditionalFormatting>
  <conditionalFormatting sqref="A62:B62 D62">
    <cfRule type="expression" dxfId="611" priority="25">
      <formula>MOD(ROW(),2)=0</formula>
    </cfRule>
  </conditionalFormatting>
  <conditionalFormatting sqref="E62">
    <cfRule type="expression" dxfId="610" priority="23">
      <formula>MOD(ROW(),2)=0</formula>
    </cfRule>
    <cfRule type="expression" dxfId="609" priority="24">
      <formula>MOD(ROW(),2)=1</formula>
    </cfRule>
  </conditionalFormatting>
  <conditionalFormatting sqref="D65">
    <cfRule type="expression" dxfId="608" priority="13">
      <formula>MOD(ROW(),2)=0</formula>
    </cfRule>
  </conditionalFormatting>
  <conditionalFormatting sqref="E66:E67">
    <cfRule type="expression" dxfId="607" priority="10">
      <formula>MOD(ROW(),2)=0</formula>
    </cfRule>
    <cfRule type="expression" dxfId="606" priority="11">
      <formula>MOD(ROW(),2)=1</formula>
    </cfRule>
  </conditionalFormatting>
  <conditionalFormatting sqref="E46">
    <cfRule type="expression" dxfId="605" priority="6">
      <formula>MOD(ROW(),2)=0</formula>
    </cfRule>
    <cfRule type="expression" dxfId="604" priority="7">
      <formula>MOD(ROW(),2)=1</formula>
    </cfRule>
  </conditionalFormatting>
  <conditionalFormatting sqref="E44">
    <cfRule type="expression" dxfId="603" priority="1">
      <formula>MOD(ROW(),2)=0</formula>
    </cfRule>
    <cfRule type="expression" dxfId="602" priority="2">
      <formula>MOD(ROW(),2)=1</formula>
    </cfRule>
  </conditionalFormatting>
  <conditionalFormatting sqref="A44:D44">
    <cfRule type="expression" dxfId="601" priority="3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28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76"/>
  <sheetViews>
    <sheetView showGridLines="0" topLeftCell="A7" zoomScaleNormal="100" workbookViewId="0">
      <selection activeCell="A20" sqref="A20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11" t="s">
        <v>22</v>
      </c>
      <c r="B1" s="111"/>
      <c r="C1" s="111"/>
      <c r="D1" s="111"/>
      <c r="E1" s="111"/>
      <c r="F1" s="3"/>
    </row>
    <row r="2" spans="1:6" ht="24" customHeight="1" thickTop="1" x14ac:dyDescent="0.25">
      <c r="A2" s="116" t="s">
        <v>23</v>
      </c>
      <c r="B2" s="116"/>
      <c r="C2" s="50" t="s">
        <v>25</v>
      </c>
      <c r="D2" s="113" t="s">
        <v>121</v>
      </c>
      <c r="E2" s="113"/>
      <c r="F2" s="4"/>
    </row>
    <row r="3" spans="1:6" ht="49.5" customHeight="1" x14ac:dyDescent="0.25">
      <c r="A3" s="114" t="s">
        <v>24</v>
      </c>
      <c r="B3" s="114"/>
      <c r="C3" s="51" t="s">
        <v>26</v>
      </c>
      <c r="D3" s="115" t="s">
        <v>31</v>
      </c>
      <c r="E3" s="115"/>
      <c r="F3" s="4"/>
    </row>
    <row r="4" spans="1:6" ht="44.1" customHeight="1" thickBot="1" x14ac:dyDescent="0.3">
      <c r="A4" s="111" t="s">
        <v>22</v>
      </c>
      <c r="B4" s="111"/>
      <c r="C4" s="111"/>
      <c r="D4" s="111"/>
      <c r="E4" s="111"/>
    </row>
    <row r="5" spans="1:6" ht="44.1" customHeight="1" thickTop="1" x14ac:dyDescent="0.25">
      <c r="A5" s="116" t="s">
        <v>27</v>
      </c>
      <c r="B5" s="116"/>
      <c r="C5" s="50" t="s">
        <v>29</v>
      </c>
      <c r="D5" s="113" t="s">
        <v>30</v>
      </c>
      <c r="E5" s="113"/>
    </row>
    <row r="6" spans="1:6" s="2" customFormat="1" ht="33.950000000000003" customHeight="1" x14ac:dyDescent="0.25">
      <c r="A6" s="114" t="s">
        <v>28</v>
      </c>
      <c r="B6" s="114"/>
      <c r="C6" s="51" t="s">
        <v>53</v>
      </c>
      <c r="D6" s="115" t="s">
        <v>31</v>
      </c>
      <c r="E6" s="115"/>
    </row>
    <row r="7" spans="1:6" s="2" customFormat="1" ht="33.75" customHeight="1" x14ac:dyDescent="0.25">
      <c r="A7" s="49" t="s">
        <v>145</v>
      </c>
      <c r="B7" s="9"/>
      <c r="C7" s="9"/>
      <c r="D7" s="9"/>
      <c r="E7" s="9"/>
    </row>
    <row r="8" spans="1:6" s="2" customFormat="1" ht="24.75" customHeight="1" x14ac:dyDescent="0.25">
      <c r="A8" s="110" t="s">
        <v>97</v>
      </c>
      <c r="B8" s="110"/>
      <c r="C8" s="110"/>
      <c r="D8" s="110"/>
      <c r="E8" s="110"/>
    </row>
    <row r="9" spans="1:6" s="2" customFormat="1" ht="24.75" customHeight="1" x14ac:dyDescent="0.25">
      <c r="A9" s="6" t="s">
        <v>14</v>
      </c>
      <c r="B9" s="6" t="s">
        <v>15</v>
      </c>
      <c r="C9" s="6" t="s">
        <v>16</v>
      </c>
      <c r="D9" s="6" t="s">
        <v>17</v>
      </c>
      <c r="E9" s="6" t="s">
        <v>1</v>
      </c>
    </row>
    <row r="10" spans="1:6" s="2" customFormat="1" ht="24.75" customHeight="1" x14ac:dyDescent="0.25">
      <c r="A10" s="24"/>
      <c r="B10" s="30"/>
      <c r="C10" s="26"/>
      <c r="D10" s="27"/>
      <c r="E10" s="28">
        <v>0</v>
      </c>
    </row>
    <row r="11" spans="1:6" s="2" customFormat="1" ht="24.75" customHeight="1" x14ac:dyDescent="0.25">
      <c r="A11" s="52" t="s">
        <v>32</v>
      </c>
      <c r="B11" s="53">
        <v>21270210680</v>
      </c>
      <c r="C11" s="54" t="s">
        <v>33</v>
      </c>
      <c r="D11" s="54" t="s">
        <v>38</v>
      </c>
      <c r="E11" s="28">
        <v>20.7</v>
      </c>
    </row>
    <row r="12" spans="1:6" s="2" customFormat="1" ht="31.5" customHeight="1" x14ac:dyDescent="0.25">
      <c r="A12" s="55" t="s">
        <v>147</v>
      </c>
      <c r="B12" s="56">
        <v>66345182652</v>
      </c>
      <c r="C12" s="57" t="s">
        <v>33</v>
      </c>
      <c r="D12" s="58" t="s">
        <v>146</v>
      </c>
      <c r="E12" s="28">
        <v>53.75</v>
      </c>
    </row>
    <row r="13" spans="1:6" s="2" customFormat="1" ht="30.75" customHeight="1" x14ac:dyDescent="0.25">
      <c r="A13" s="52" t="s">
        <v>148</v>
      </c>
      <c r="B13" s="53">
        <v>72859545484</v>
      </c>
      <c r="C13" s="54" t="s">
        <v>33</v>
      </c>
      <c r="D13" s="54" t="s">
        <v>149</v>
      </c>
      <c r="E13" s="28">
        <v>110.67</v>
      </c>
    </row>
    <row r="14" spans="1:6" s="2" customFormat="1" ht="28.5" customHeight="1" x14ac:dyDescent="0.25">
      <c r="A14" s="52" t="s">
        <v>162</v>
      </c>
      <c r="B14" s="53">
        <v>50467974870</v>
      </c>
      <c r="C14" s="54" t="s">
        <v>40</v>
      </c>
      <c r="D14" s="54" t="s">
        <v>154</v>
      </c>
      <c r="E14" s="28">
        <v>30</v>
      </c>
    </row>
    <row r="15" spans="1:6" s="2" customFormat="1" ht="33.75" customHeight="1" x14ac:dyDescent="0.25">
      <c r="A15" s="52" t="s">
        <v>67</v>
      </c>
      <c r="B15" s="53">
        <v>38016445738</v>
      </c>
      <c r="C15" s="54" t="s">
        <v>68</v>
      </c>
      <c r="D15" s="59" t="s">
        <v>48</v>
      </c>
      <c r="E15" s="28">
        <v>176.2</v>
      </c>
    </row>
    <row r="16" spans="1:6" s="2" customFormat="1" ht="33.950000000000003" customHeight="1" x14ac:dyDescent="0.25">
      <c r="A16" s="55" t="s">
        <v>74</v>
      </c>
      <c r="B16" s="56">
        <v>50467974870</v>
      </c>
      <c r="C16" s="57" t="s">
        <v>5</v>
      </c>
      <c r="D16" s="58" t="s">
        <v>50</v>
      </c>
      <c r="E16" s="39">
        <v>233.61</v>
      </c>
    </row>
    <row r="17" spans="1:5" s="2" customFormat="1" ht="33.950000000000003" customHeight="1" x14ac:dyDescent="0.25">
      <c r="A17" s="52" t="s">
        <v>12</v>
      </c>
      <c r="B17" s="53">
        <v>63073332379</v>
      </c>
      <c r="C17" s="54" t="s">
        <v>2</v>
      </c>
      <c r="D17" s="54" t="s">
        <v>59</v>
      </c>
      <c r="E17" s="28">
        <v>650.85</v>
      </c>
    </row>
    <row r="18" spans="1:5" s="2" customFormat="1" ht="33.950000000000003" customHeight="1" x14ac:dyDescent="0.25">
      <c r="A18" s="55" t="s">
        <v>62</v>
      </c>
      <c r="B18" s="56">
        <v>8622180689</v>
      </c>
      <c r="C18" s="57" t="s">
        <v>33</v>
      </c>
      <c r="D18" s="57" t="s">
        <v>60</v>
      </c>
      <c r="E18" s="39">
        <v>134.37</v>
      </c>
    </row>
    <row r="19" spans="1:5" s="2" customFormat="1" ht="33.950000000000003" customHeight="1" x14ac:dyDescent="0.25">
      <c r="A19" s="55" t="s">
        <v>160</v>
      </c>
      <c r="B19" s="56">
        <v>9554457283</v>
      </c>
      <c r="C19" s="57" t="s">
        <v>161</v>
      </c>
      <c r="D19" s="57" t="s">
        <v>154</v>
      </c>
      <c r="E19" s="39">
        <v>400</v>
      </c>
    </row>
    <row r="20" spans="1:5" s="2" customFormat="1" ht="33.950000000000003" customHeight="1" x14ac:dyDescent="0.25">
      <c r="A20" s="55" t="s">
        <v>160</v>
      </c>
      <c r="B20" s="56">
        <v>9554457283</v>
      </c>
      <c r="C20" s="57" t="s">
        <v>161</v>
      </c>
      <c r="D20" s="57" t="s">
        <v>154</v>
      </c>
      <c r="E20" s="39">
        <v>800</v>
      </c>
    </row>
    <row r="21" spans="1:5" s="2" customFormat="1" ht="33.950000000000003" customHeight="1" x14ac:dyDescent="0.25">
      <c r="A21" s="52" t="s">
        <v>10</v>
      </c>
      <c r="B21" s="53">
        <v>81793146560</v>
      </c>
      <c r="C21" s="54" t="s">
        <v>2</v>
      </c>
      <c r="D21" s="60" t="s">
        <v>11</v>
      </c>
      <c r="E21" s="28">
        <v>169.19</v>
      </c>
    </row>
    <row r="22" spans="1:5" s="2" customFormat="1" ht="33.950000000000003" customHeight="1" x14ac:dyDescent="0.25">
      <c r="A22" s="52" t="s">
        <v>10</v>
      </c>
      <c r="B22" s="53">
        <v>81793146560</v>
      </c>
      <c r="C22" s="54" t="s">
        <v>2</v>
      </c>
      <c r="D22" s="60" t="s">
        <v>64</v>
      </c>
      <c r="E22" s="28">
        <v>112.5</v>
      </c>
    </row>
    <row r="23" spans="1:5" s="2" customFormat="1" ht="33.950000000000003" customHeight="1" x14ac:dyDescent="0.25">
      <c r="A23" s="52" t="s">
        <v>9</v>
      </c>
      <c r="B23" s="53">
        <v>87311810356</v>
      </c>
      <c r="C23" s="54" t="s">
        <v>5</v>
      </c>
      <c r="D23" s="60" t="s">
        <v>63</v>
      </c>
      <c r="E23" s="28">
        <v>49.12</v>
      </c>
    </row>
    <row r="24" spans="1:5" s="2" customFormat="1" ht="33.950000000000003" customHeight="1" x14ac:dyDescent="0.25">
      <c r="A24" s="52" t="s">
        <v>86</v>
      </c>
      <c r="B24" s="53">
        <v>69086932380</v>
      </c>
      <c r="C24" s="54" t="s">
        <v>40</v>
      </c>
      <c r="D24" s="60" t="s">
        <v>65</v>
      </c>
      <c r="E24" s="28">
        <v>60</v>
      </c>
    </row>
    <row r="25" spans="1:5" s="2" customFormat="1" ht="33.950000000000003" customHeight="1" x14ac:dyDescent="0.25">
      <c r="A25" s="61" t="s">
        <v>42</v>
      </c>
      <c r="B25" s="62">
        <v>5614216244</v>
      </c>
      <c r="C25" s="63" t="s">
        <v>33</v>
      </c>
      <c r="D25" s="58" t="s">
        <v>159</v>
      </c>
      <c r="E25" s="39">
        <v>6</v>
      </c>
    </row>
    <row r="26" spans="1:5" s="2" customFormat="1" ht="33.950000000000003" customHeight="1" x14ac:dyDescent="0.25">
      <c r="A26" s="61" t="s">
        <v>42</v>
      </c>
      <c r="B26" s="62">
        <v>5614216244</v>
      </c>
      <c r="C26" s="63" t="s">
        <v>33</v>
      </c>
      <c r="D26" s="58" t="s">
        <v>159</v>
      </c>
      <c r="E26" s="41">
        <v>22.95</v>
      </c>
    </row>
    <row r="27" spans="1:5" s="2" customFormat="1" ht="33.950000000000003" customHeight="1" x14ac:dyDescent="0.25">
      <c r="A27" s="55" t="s">
        <v>132</v>
      </c>
      <c r="B27" s="56">
        <v>55945864193</v>
      </c>
      <c r="C27" s="57" t="s">
        <v>33</v>
      </c>
      <c r="D27" s="58" t="s">
        <v>88</v>
      </c>
      <c r="E27" s="39">
        <v>100</v>
      </c>
    </row>
    <row r="28" spans="1:5" s="2" customFormat="1" ht="33.950000000000003" customHeight="1" x14ac:dyDescent="0.25">
      <c r="A28" s="55" t="s">
        <v>132</v>
      </c>
      <c r="B28" s="56">
        <v>55945864194</v>
      </c>
      <c r="C28" s="57" t="s">
        <v>33</v>
      </c>
      <c r="D28" s="58" t="s">
        <v>88</v>
      </c>
      <c r="E28" s="39">
        <v>650</v>
      </c>
    </row>
    <row r="29" spans="1:5" s="2" customFormat="1" ht="33.950000000000003" customHeight="1" x14ac:dyDescent="0.25">
      <c r="A29" s="55" t="s">
        <v>132</v>
      </c>
      <c r="B29" s="56">
        <v>55945864194</v>
      </c>
      <c r="C29" s="57" t="s">
        <v>33</v>
      </c>
      <c r="D29" s="58" t="s">
        <v>88</v>
      </c>
      <c r="E29" s="39">
        <v>33.18</v>
      </c>
    </row>
    <row r="30" spans="1:5" s="2" customFormat="1" ht="33.950000000000003" customHeight="1" x14ac:dyDescent="0.25">
      <c r="A30" s="52" t="s">
        <v>78</v>
      </c>
      <c r="B30" s="53">
        <v>56826138353</v>
      </c>
      <c r="C30" s="54" t="s">
        <v>33</v>
      </c>
      <c r="D30" s="54" t="s">
        <v>89</v>
      </c>
      <c r="E30" s="28">
        <v>103.09</v>
      </c>
    </row>
    <row r="31" spans="1:5" s="2" customFormat="1" ht="33.950000000000003" customHeight="1" x14ac:dyDescent="0.25">
      <c r="A31" s="52" t="s">
        <v>78</v>
      </c>
      <c r="B31" s="53">
        <v>56826138353</v>
      </c>
      <c r="C31" s="54" t="s">
        <v>33</v>
      </c>
      <c r="D31" s="54" t="s">
        <v>89</v>
      </c>
      <c r="E31" s="39">
        <v>20.62</v>
      </c>
    </row>
    <row r="32" spans="1:5" s="2" customFormat="1" ht="33.950000000000003" customHeight="1" x14ac:dyDescent="0.25">
      <c r="A32" s="52" t="s">
        <v>78</v>
      </c>
      <c r="B32" s="53">
        <v>56826138353</v>
      </c>
      <c r="C32" s="54" t="s">
        <v>33</v>
      </c>
      <c r="D32" s="54" t="s">
        <v>89</v>
      </c>
      <c r="E32" s="39">
        <v>5.2</v>
      </c>
    </row>
    <row r="33" spans="1:5" s="2" customFormat="1" ht="33.950000000000003" customHeight="1" x14ac:dyDescent="0.25">
      <c r="A33" s="52" t="s">
        <v>78</v>
      </c>
      <c r="B33" s="53">
        <v>56826138353</v>
      </c>
      <c r="C33" s="54" t="s">
        <v>33</v>
      </c>
      <c r="D33" s="54" t="s">
        <v>89</v>
      </c>
      <c r="E33" s="39">
        <v>11.81</v>
      </c>
    </row>
    <row r="34" spans="1:5" s="2" customFormat="1" ht="44.25" customHeight="1" x14ac:dyDescent="0.25">
      <c r="A34" s="52" t="s">
        <v>78</v>
      </c>
      <c r="B34" s="53">
        <v>56826138353</v>
      </c>
      <c r="C34" s="54" t="s">
        <v>33</v>
      </c>
      <c r="D34" s="54" t="s">
        <v>89</v>
      </c>
      <c r="E34" s="39">
        <v>7.41</v>
      </c>
    </row>
    <row r="35" spans="1:5" s="2" customFormat="1" ht="33.950000000000003" customHeight="1" x14ac:dyDescent="0.25">
      <c r="A35" s="52" t="s">
        <v>76</v>
      </c>
      <c r="B35" s="53">
        <v>45392055435</v>
      </c>
      <c r="C35" s="54" t="s">
        <v>2</v>
      </c>
      <c r="D35" s="54" t="s">
        <v>134</v>
      </c>
      <c r="E35" s="28">
        <v>178.88</v>
      </c>
    </row>
    <row r="36" spans="1:5" s="2" customFormat="1" ht="33.950000000000003" customHeight="1" x14ac:dyDescent="0.25">
      <c r="A36" s="52" t="s">
        <v>77</v>
      </c>
      <c r="B36" s="53">
        <v>38812451417</v>
      </c>
      <c r="C36" s="54" t="s">
        <v>33</v>
      </c>
      <c r="D36" s="54" t="s">
        <v>90</v>
      </c>
      <c r="E36" s="28">
        <v>193.36</v>
      </c>
    </row>
    <row r="37" spans="1:5" s="2" customFormat="1" ht="33.950000000000003" customHeight="1" x14ac:dyDescent="0.25">
      <c r="A37" s="52" t="s">
        <v>36</v>
      </c>
      <c r="B37" s="53">
        <v>4201603871</v>
      </c>
      <c r="C37" s="54" t="s">
        <v>33</v>
      </c>
      <c r="D37" s="54" t="s">
        <v>37</v>
      </c>
      <c r="E37" s="28">
        <v>41.48</v>
      </c>
    </row>
    <row r="38" spans="1:5" ht="33.950000000000003" customHeight="1" x14ac:dyDescent="0.25">
      <c r="A38" s="55" t="s">
        <v>82</v>
      </c>
      <c r="B38" s="56">
        <v>10133376712</v>
      </c>
      <c r="C38" s="57" t="s">
        <v>83</v>
      </c>
      <c r="D38" s="60" t="s">
        <v>95</v>
      </c>
      <c r="E38" s="39">
        <v>67</v>
      </c>
    </row>
    <row r="39" spans="1:5" ht="33.950000000000003" customHeight="1" x14ac:dyDescent="0.25">
      <c r="A39" s="55" t="s">
        <v>70</v>
      </c>
      <c r="B39" s="56">
        <v>84456801514</v>
      </c>
      <c r="C39" s="57" t="s">
        <v>71</v>
      </c>
      <c r="D39" s="57" t="s">
        <v>94</v>
      </c>
      <c r="E39" s="39">
        <v>26.54</v>
      </c>
    </row>
    <row r="40" spans="1:5" ht="33.950000000000003" customHeight="1" x14ac:dyDescent="0.25">
      <c r="A40" s="52" t="s">
        <v>39</v>
      </c>
      <c r="B40" s="53"/>
      <c r="C40" s="54" t="s">
        <v>40</v>
      </c>
      <c r="D40" s="54" t="s">
        <v>150</v>
      </c>
      <c r="E40" s="28">
        <v>56</v>
      </c>
    </row>
    <row r="41" spans="1:5" ht="33.950000000000003" customHeight="1" x14ac:dyDescent="0.25">
      <c r="A41" s="52" t="s">
        <v>39</v>
      </c>
      <c r="B41" s="64"/>
      <c r="C41" s="54" t="s">
        <v>40</v>
      </c>
      <c r="D41" s="54" t="s">
        <v>151</v>
      </c>
      <c r="E41" s="28">
        <v>56</v>
      </c>
    </row>
    <row r="42" spans="1:5" ht="33.950000000000003" customHeight="1" x14ac:dyDescent="0.25">
      <c r="A42" s="55" t="s">
        <v>152</v>
      </c>
      <c r="B42" s="56"/>
      <c r="C42" s="57" t="s">
        <v>2</v>
      </c>
      <c r="D42" s="57" t="s">
        <v>153</v>
      </c>
      <c r="E42" s="39">
        <v>79.63</v>
      </c>
    </row>
    <row r="43" spans="1:5" ht="33.950000000000003" customHeight="1" x14ac:dyDescent="0.25">
      <c r="A43" s="52" t="s">
        <v>79</v>
      </c>
      <c r="B43" s="64">
        <v>68419124305</v>
      </c>
      <c r="C43" s="54" t="s">
        <v>2</v>
      </c>
      <c r="D43" s="57" t="s">
        <v>93</v>
      </c>
      <c r="E43" s="28">
        <v>21.24</v>
      </c>
    </row>
    <row r="44" spans="1:5" ht="33.950000000000003" customHeight="1" x14ac:dyDescent="0.25">
      <c r="A44" s="52" t="s">
        <v>73</v>
      </c>
      <c r="B44" s="64">
        <v>85821130368</v>
      </c>
      <c r="C44" s="54" t="s">
        <v>2</v>
      </c>
      <c r="D44" s="60" t="s">
        <v>134</v>
      </c>
      <c r="E44" s="28">
        <v>1.66</v>
      </c>
    </row>
    <row r="45" spans="1:5" ht="33.950000000000003" customHeight="1" x14ac:dyDescent="0.25">
      <c r="A45" s="52" t="s">
        <v>73</v>
      </c>
      <c r="B45" s="64">
        <v>85821130368</v>
      </c>
      <c r="C45" s="54" t="s">
        <v>2</v>
      </c>
      <c r="D45" s="60" t="s">
        <v>96</v>
      </c>
      <c r="E45" s="28">
        <v>8.3000000000000007</v>
      </c>
    </row>
    <row r="46" spans="1:5" ht="33.950000000000003" customHeight="1" x14ac:dyDescent="0.25">
      <c r="A46" s="52" t="s">
        <v>80</v>
      </c>
      <c r="B46" s="64">
        <v>52508873833</v>
      </c>
      <c r="C46" s="54" t="s">
        <v>33</v>
      </c>
      <c r="D46" s="60" t="s">
        <v>81</v>
      </c>
      <c r="E46" s="28">
        <v>78.790000000000006</v>
      </c>
    </row>
    <row r="47" spans="1:5" ht="33.950000000000003" customHeight="1" x14ac:dyDescent="0.25">
      <c r="A47" s="61" t="s">
        <v>108</v>
      </c>
      <c r="B47" s="65">
        <v>55868535067</v>
      </c>
      <c r="C47" s="63" t="s">
        <v>35</v>
      </c>
      <c r="D47" s="63" t="s">
        <v>109</v>
      </c>
      <c r="E47" s="41">
        <v>24119.09</v>
      </c>
    </row>
    <row r="48" spans="1:5" ht="33.950000000000003" customHeight="1" x14ac:dyDescent="0.25">
      <c r="A48" s="61" t="s">
        <v>110</v>
      </c>
      <c r="B48" s="65">
        <v>79478632402</v>
      </c>
      <c r="C48" s="63" t="s">
        <v>40</v>
      </c>
      <c r="D48" s="60" t="s">
        <v>113</v>
      </c>
      <c r="E48" s="41">
        <v>3122.16</v>
      </c>
    </row>
    <row r="49" spans="1:5" ht="33.950000000000003" customHeight="1" x14ac:dyDescent="0.25">
      <c r="A49" s="61" t="s">
        <v>111</v>
      </c>
      <c r="B49" s="65">
        <v>10612971800</v>
      </c>
      <c r="C49" s="63" t="s">
        <v>40</v>
      </c>
      <c r="D49" s="60" t="s">
        <v>113</v>
      </c>
      <c r="E49" s="41">
        <v>1046</v>
      </c>
    </row>
    <row r="50" spans="1:5" ht="33.950000000000003" customHeight="1" x14ac:dyDescent="0.25">
      <c r="A50" s="61" t="s">
        <v>114</v>
      </c>
      <c r="B50" s="65">
        <v>47432874968</v>
      </c>
      <c r="C50" s="63" t="s">
        <v>2</v>
      </c>
      <c r="D50" s="60" t="s">
        <v>113</v>
      </c>
      <c r="E50" s="41">
        <v>54.96</v>
      </c>
    </row>
    <row r="51" spans="1:5" ht="33.950000000000003" customHeight="1" x14ac:dyDescent="0.25">
      <c r="A51" s="61" t="s">
        <v>67</v>
      </c>
      <c r="B51" s="53">
        <v>38016445738</v>
      </c>
      <c r="C51" s="63" t="s">
        <v>112</v>
      </c>
      <c r="D51" s="60" t="s">
        <v>113</v>
      </c>
      <c r="E51" s="41">
        <v>477.75</v>
      </c>
    </row>
    <row r="52" spans="1:5" ht="33.950000000000003" customHeight="1" x14ac:dyDescent="0.25">
      <c r="A52" s="31" t="s">
        <v>7</v>
      </c>
      <c r="B52" s="32"/>
      <c r="C52" s="33"/>
      <c r="D52" s="33"/>
      <c r="E52" s="34">
        <f>SUM(E10:E51)</f>
        <v>33590.06</v>
      </c>
    </row>
    <row r="55" spans="1:5" ht="33.950000000000003" customHeight="1" thickBot="1" x14ac:dyDescent="0.3">
      <c r="A55" s="111" t="s">
        <v>22</v>
      </c>
      <c r="B55" s="111"/>
      <c r="C55" s="111"/>
      <c r="D55" s="111"/>
      <c r="E55" s="111"/>
    </row>
    <row r="56" spans="1:5" ht="33.950000000000003" customHeight="1" thickTop="1" x14ac:dyDescent="0.25">
      <c r="A56" s="116" t="s">
        <v>27</v>
      </c>
      <c r="B56" s="116"/>
      <c r="C56" s="50" t="s">
        <v>29</v>
      </c>
      <c r="D56" s="113" t="s">
        <v>30</v>
      </c>
      <c r="E56" s="113"/>
    </row>
    <row r="57" spans="1:5" ht="33.950000000000003" customHeight="1" x14ac:dyDescent="0.25">
      <c r="A57" s="114" t="s">
        <v>28</v>
      </c>
      <c r="B57" s="114"/>
      <c r="C57" s="51" t="s">
        <v>53</v>
      </c>
      <c r="D57" s="115" t="s">
        <v>31</v>
      </c>
      <c r="E57" s="115"/>
    </row>
    <row r="58" spans="1:5" ht="33.950000000000003" customHeight="1" x14ac:dyDescent="0.25">
      <c r="A58" s="49" t="s">
        <v>145</v>
      </c>
      <c r="B58" s="9"/>
      <c r="C58" s="9"/>
      <c r="D58" s="9"/>
      <c r="E58" s="9"/>
    </row>
    <row r="59" spans="1:5" ht="33.950000000000003" customHeight="1" x14ac:dyDescent="0.25">
      <c r="A59" s="110" t="s">
        <v>98</v>
      </c>
      <c r="B59" s="110"/>
      <c r="C59" s="110"/>
      <c r="D59" s="110"/>
      <c r="E59" s="110"/>
    </row>
    <row r="60" spans="1:5" ht="33.950000000000003" customHeight="1" x14ac:dyDescent="0.25">
      <c r="A60" s="6" t="s">
        <v>14</v>
      </c>
      <c r="B60" s="6" t="s">
        <v>15</v>
      </c>
      <c r="C60" s="6" t="s">
        <v>16</v>
      </c>
      <c r="D60" s="6" t="s">
        <v>17</v>
      </c>
      <c r="E60" s="6" t="s">
        <v>1</v>
      </c>
    </row>
    <row r="61" spans="1:5" ht="33.950000000000003" customHeight="1" x14ac:dyDescent="0.25">
      <c r="A61" s="7" t="s">
        <v>6</v>
      </c>
      <c r="B61" s="10" t="str">
        <f t="array" ref="B61">IFERROR(INDEX(#REF!,SMALL(IF(#REF!=rngInvoice,ROW(#REF!)-ROW(#REF!)), ROW(#REF!)), MATCH($B$6,#REF!, 0)),"")</f>
        <v/>
      </c>
      <c r="C61" s="5" t="s">
        <v>115</v>
      </c>
      <c r="D61" s="5" t="s">
        <v>157</v>
      </c>
      <c r="E61" s="12">
        <v>2384.37</v>
      </c>
    </row>
    <row r="62" spans="1:5" ht="33.950000000000003" customHeight="1" x14ac:dyDescent="0.25">
      <c r="A62" s="7" t="s">
        <v>6</v>
      </c>
      <c r="B62" s="10"/>
      <c r="C62" s="5" t="s">
        <v>115</v>
      </c>
      <c r="D62" s="11" t="s">
        <v>155</v>
      </c>
      <c r="E62" s="12">
        <v>80915.19</v>
      </c>
    </row>
    <row r="63" spans="1:5" ht="33.950000000000003" customHeight="1" x14ac:dyDescent="0.25">
      <c r="A63" s="7" t="s">
        <v>6</v>
      </c>
      <c r="B63" s="10"/>
      <c r="C63" s="5" t="s">
        <v>115</v>
      </c>
      <c r="D63" s="5" t="s">
        <v>102</v>
      </c>
      <c r="E63" s="12">
        <v>13032.14</v>
      </c>
    </row>
    <row r="64" spans="1:5" ht="33.950000000000003" customHeight="1" x14ac:dyDescent="0.25">
      <c r="A64" s="7" t="s">
        <v>6</v>
      </c>
      <c r="B64" s="43" t="str">
        <f t="array" ref="B64">IFERROR(INDEX(#REF!,SMALL(IF(#REF!=rngInvoice,ROW(#REF!)-ROW(#REF!)), ROW(#REF!)), MATCH($B$6,#REF!, 0)),"")</f>
        <v/>
      </c>
      <c r="C64" s="5" t="s">
        <v>115</v>
      </c>
      <c r="D64" s="44" t="s">
        <v>156</v>
      </c>
      <c r="E64" s="41">
        <v>4100</v>
      </c>
    </row>
    <row r="65" spans="1:5" ht="33.950000000000003" customHeight="1" x14ac:dyDescent="0.25">
      <c r="A65" s="7" t="s">
        <v>6</v>
      </c>
      <c r="B65" s="43" t="str">
        <f t="array" ref="B65">IFERROR(INDEX(#REF!,SMALL(IF(#REF!=rngInvoice,ROW(#REF!)-ROW(#REF!)), ROW(#REF!)), MATCH($B$6,#REF!, 0)),"")</f>
        <v/>
      </c>
      <c r="C65" s="5" t="s">
        <v>115</v>
      </c>
      <c r="D65" s="44" t="s">
        <v>158</v>
      </c>
      <c r="E65" s="41">
        <v>168</v>
      </c>
    </row>
    <row r="66" spans="1:5" ht="33.950000000000003" customHeight="1" x14ac:dyDescent="0.25">
      <c r="A66" s="7" t="s">
        <v>105</v>
      </c>
      <c r="B66" s="29"/>
      <c r="C66" s="5" t="s">
        <v>33</v>
      </c>
      <c r="D66" s="11" t="s">
        <v>21</v>
      </c>
      <c r="E66" s="28">
        <v>1830.65</v>
      </c>
    </row>
    <row r="67" spans="1:5" ht="33.950000000000003" customHeight="1" x14ac:dyDescent="0.25">
      <c r="A67" s="7" t="s">
        <v>106</v>
      </c>
      <c r="B67" s="37" t="str">
        <f t="array" ref="B67">IFERROR(INDEX(#REF!,SMALL(IF(#REF!=rngInvoice,ROW(#REF!)-ROW(#REF!)), ROW(95:95)), MATCH($B$6,#REF!, 0)),"")</f>
        <v/>
      </c>
      <c r="C67" s="5" t="s">
        <v>33</v>
      </c>
      <c r="D67" s="11" t="s">
        <v>102</v>
      </c>
      <c r="E67" s="39">
        <v>302.05</v>
      </c>
    </row>
    <row r="68" spans="1:5" ht="33.950000000000003" customHeight="1" x14ac:dyDescent="0.25">
      <c r="A68" s="7" t="s">
        <v>106</v>
      </c>
      <c r="B68" s="37" t="str">
        <f t="array" ref="B68">IFERROR(INDEX(#REF!,SMALL(IF(#REF!=rngInvoice,ROW(#REF!)-ROW(#REF!)), ROW(96:96)), MATCH($B$6,#REF!, 0)),"")</f>
        <v/>
      </c>
      <c r="C68" s="5" t="s">
        <v>33</v>
      </c>
      <c r="D68" s="11" t="s">
        <v>107</v>
      </c>
      <c r="E68" s="39">
        <v>155</v>
      </c>
    </row>
    <row r="69" spans="1:5" ht="33.950000000000003" customHeight="1" x14ac:dyDescent="0.25">
      <c r="A69" s="7" t="s">
        <v>106</v>
      </c>
      <c r="B69" s="45"/>
      <c r="C69" s="5" t="s">
        <v>33</v>
      </c>
      <c r="D69" s="44" t="s">
        <v>156</v>
      </c>
      <c r="E69" s="41">
        <v>300</v>
      </c>
    </row>
    <row r="70" spans="1:5" ht="33.950000000000003" customHeight="1" x14ac:dyDescent="0.25">
      <c r="A70" s="42" t="s">
        <v>163</v>
      </c>
      <c r="B70" s="45"/>
      <c r="C70" s="44" t="s">
        <v>33</v>
      </c>
      <c r="D70" s="44" t="s">
        <v>141</v>
      </c>
      <c r="E70" s="41">
        <v>42.46</v>
      </c>
    </row>
    <row r="71" spans="1:5" ht="33.950000000000003" customHeight="1" x14ac:dyDescent="0.25">
      <c r="A71" s="7"/>
      <c r="B71" s="37"/>
      <c r="C71" s="44"/>
      <c r="D71" s="44"/>
      <c r="E71" s="39">
        <v>0</v>
      </c>
    </row>
    <row r="72" spans="1:5" ht="33.950000000000003" customHeight="1" x14ac:dyDescent="0.25">
      <c r="A72" s="31" t="s">
        <v>7</v>
      </c>
      <c r="B72" s="32"/>
      <c r="C72" s="33"/>
      <c r="D72" s="33"/>
      <c r="E72" s="34">
        <f>SUM(E61:E71)</f>
        <v>103229.86</v>
      </c>
    </row>
    <row r="75" spans="1:5" ht="33.950000000000003" customHeight="1" x14ac:dyDescent="0.25">
      <c r="E75" s="8" t="s">
        <v>116</v>
      </c>
    </row>
    <row r="76" spans="1:5" ht="33.950000000000003" customHeight="1" x14ac:dyDescent="0.25">
      <c r="E76" s="8" t="s">
        <v>117</v>
      </c>
    </row>
  </sheetData>
  <sheetProtection selectLockedCells="1"/>
  <mergeCells count="17">
    <mergeCell ref="A55:E55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  <mergeCell ref="A56:B56"/>
    <mergeCell ref="D56:E56"/>
    <mergeCell ref="A57:B57"/>
    <mergeCell ref="D57:E57"/>
    <mergeCell ref="A59:E59"/>
  </mergeCells>
  <conditionalFormatting sqref="E36 E24 E47:E51 E10:E16 E26 E69:E70 E63:E66">
    <cfRule type="expression" dxfId="600" priority="34">
      <formula>MOD(ROW(),2)=0</formula>
    </cfRule>
    <cfRule type="expression" dxfId="599" priority="35">
      <formula>MOD(ROW(),2)=1</formula>
    </cfRule>
  </conditionalFormatting>
  <conditionalFormatting sqref="A48:D50 A63 A66 D38 A10:A11 C10:D11 C26 A70 C70:D71 C13:D16 A13:A16 C24:D24 A24 C27:D29 D69 D64:D65 A64:B65 C62:C66 A26:A29">
    <cfRule type="expression" dxfId="598" priority="28">
      <formula>MOD(ROW(),2)=0</formula>
    </cfRule>
  </conditionalFormatting>
  <conditionalFormatting sqref="A72:D72">
    <cfRule type="expression" dxfId="597" priority="27">
      <formula>MOD(ROW(),2)=0</formula>
    </cfRule>
  </conditionalFormatting>
  <conditionalFormatting sqref="E72">
    <cfRule type="expression" dxfId="596" priority="25">
      <formula>MOD(ROW(),2)=0</formula>
    </cfRule>
    <cfRule type="expression" dxfId="595" priority="26">
      <formula>MOD(ROW(),2)=1</formula>
    </cfRule>
  </conditionalFormatting>
  <conditionalFormatting sqref="B63 D63">
    <cfRule type="expression" dxfId="594" priority="21">
      <formula>MOD(ROW(),2)=0</formula>
    </cfRule>
  </conditionalFormatting>
  <conditionalFormatting sqref="A61:D61">
    <cfRule type="expression" dxfId="593" priority="20">
      <formula>MOD(ROW(),2)=0</formula>
    </cfRule>
  </conditionalFormatting>
  <conditionalFormatting sqref="E61">
    <cfRule type="expression" dxfId="592" priority="18">
      <formula>MOD(ROW(),2)=0</formula>
    </cfRule>
    <cfRule type="expression" dxfId="591" priority="19">
      <formula>MOD(ROW(),2)=1</formula>
    </cfRule>
  </conditionalFormatting>
  <conditionalFormatting sqref="A67:A69 C67:C69">
    <cfRule type="expression" dxfId="590" priority="16">
      <formula>MOD(ROW(),2)=0</formula>
    </cfRule>
  </conditionalFormatting>
  <conditionalFormatting sqref="D67:D68">
    <cfRule type="expression" dxfId="589" priority="13">
      <formula>MOD(ROW(),2)=0</formula>
    </cfRule>
  </conditionalFormatting>
  <conditionalFormatting sqref="A46:D46">
    <cfRule type="expression" dxfId="588" priority="12">
      <formula>MOD(ROW(),2)=0</formula>
    </cfRule>
  </conditionalFormatting>
  <conditionalFormatting sqref="D51">
    <cfRule type="expression" dxfId="587" priority="9">
      <formula>MOD(ROW(),2)=0</formula>
    </cfRule>
  </conditionalFormatting>
  <conditionalFormatting sqref="A30:A34 C30:D34 A36 C36:D36 A52:D52 A71 A47:D47 A51 C51 A18 C18:D18 C20:D20 D19 A20">
    <cfRule type="expression" dxfId="586" priority="81">
      <formula>MOD(ROW(),2)=0</formula>
    </cfRule>
  </conditionalFormatting>
  <conditionalFormatting sqref="E52 E31:E34 E18:E20 E71">
    <cfRule type="expression" dxfId="585" priority="79">
      <formula>MOD(ROW(),2)=0</formula>
    </cfRule>
    <cfRule type="expression" dxfId="584" priority="80">
      <formula>MOD(ROW(),2)=1</formula>
    </cfRule>
  </conditionalFormatting>
  <conditionalFormatting sqref="E22">
    <cfRule type="expression" dxfId="583" priority="70">
      <formula>MOD(ROW(),2)=0</formula>
    </cfRule>
    <cfRule type="expression" dxfId="582" priority="71">
      <formula>MOD(ROW(),2)=1</formula>
    </cfRule>
  </conditionalFormatting>
  <conditionalFormatting sqref="E23">
    <cfRule type="expression" dxfId="581" priority="66">
      <formula>MOD(ROW(),2)=0</formula>
    </cfRule>
    <cfRule type="expression" dxfId="580" priority="67">
      <formula>MOD(ROW(),2)=1</formula>
    </cfRule>
  </conditionalFormatting>
  <conditionalFormatting sqref="A17 C17:D17">
    <cfRule type="expression" dxfId="579" priority="78">
      <formula>MOD(ROW(),2)=0</formula>
    </cfRule>
  </conditionalFormatting>
  <conditionalFormatting sqref="E17">
    <cfRule type="expression" dxfId="578" priority="76">
      <formula>MOD(ROW(),2)=0</formula>
    </cfRule>
    <cfRule type="expression" dxfId="577" priority="77">
      <formula>MOD(ROW(),2)=1</formula>
    </cfRule>
  </conditionalFormatting>
  <conditionalFormatting sqref="C21:D21 A21">
    <cfRule type="expression" dxfId="576" priority="75">
      <formula>MOD(ROW(),2)=0</formula>
    </cfRule>
  </conditionalFormatting>
  <conditionalFormatting sqref="E21">
    <cfRule type="expression" dxfId="575" priority="73">
      <formula>MOD(ROW(),2)=0</formula>
    </cfRule>
    <cfRule type="expression" dxfId="574" priority="74">
      <formula>MOD(ROW(),2)=1</formula>
    </cfRule>
  </conditionalFormatting>
  <conditionalFormatting sqref="D22">
    <cfRule type="expression" dxfId="573" priority="72">
      <formula>MOD(ROW(),2)=0</formula>
    </cfRule>
  </conditionalFormatting>
  <conditionalFormatting sqref="C22 A22">
    <cfRule type="expression" dxfId="572" priority="69">
      <formula>MOD(ROW(),2)=0</formula>
    </cfRule>
  </conditionalFormatting>
  <conditionalFormatting sqref="C23:D23 A23">
    <cfRule type="expression" dxfId="571" priority="68">
      <formula>MOD(ROW(),2)=0</formula>
    </cfRule>
  </conditionalFormatting>
  <conditionalFormatting sqref="E30">
    <cfRule type="expression" dxfId="570" priority="56">
      <formula>MOD(ROW(),2)=0</formula>
    </cfRule>
    <cfRule type="expression" dxfId="569" priority="57">
      <formula>MOD(ROW(),2)=1</formula>
    </cfRule>
  </conditionalFormatting>
  <conditionalFormatting sqref="D26">
    <cfRule type="expression" dxfId="568" priority="65">
      <formula>MOD(ROW(),2)=0</formula>
    </cfRule>
  </conditionalFormatting>
  <conditionalFormatting sqref="E25">
    <cfRule type="expression" dxfId="567" priority="63">
      <formula>MOD(ROW(),2)=0</formula>
    </cfRule>
    <cfRule type="expression" dxfId="566" priority="64">
      <formula>MOD(ROW(),2)=1</formula>
    </cfRule>
  </conditionalFormatting>
  <conditionalFormatting sqref="E27">
    <cfRule type="expression" dxfId="565" priority="61">
      <formula>MOD(ROW(),2)=0</formula>
    </cfRule>
    <cfRule type="expression" dxfId="564" priority="62">
      <formula>MOD(ROW(),2)=1</formula>
    </cfRule>
  </conditionalFormatting>
  <conditionalFormatting sqref="E28:E29">
    <cfRule type="expression" dxfId="563" priority="58">
      <formula>MOD(ROW(),2)=0</formula>
    </cfRule>
    <cfRule type="expression" dxfId="562" priority="59">
      <formula>MOD(ROW(),2)=1</formula>
    </cfRule>
  </conditionalFormatting>
  <conditionalFormatting sqref="E35">
    <cfRule type="expression" dxfId="561" priority="53">
      <formula>MOD(ROW(),2)=0</formula>
    </cfRule>
    <cfRule type="expression" dxfId="560" priority="54">
      <formula>MOD(ROW(),2)=1</formula>
    </cfRule>
  </conditionalFormatting>
  <conditionalFormatting sqref="C35:D35 A35">
    <cfRule type="expression" dxfId="559" priority="55">
      <formula>MOD(ROW(),2)=0</formula>
    </cfRule>
  </conditionalFormatting>
  <conditionalFormatting sqref="C37:D37 A37">
    <cfRule type="expression" dxfId="558" priority="52">
      <formula>MOD(ROW(),2)=0</formula>
    </cfRule>
  </conditionalFormatting>
  <conditionalFormatting sqref="E37">
    <cfRule type="expression" dxfId="557" priority="50">
      <formula>MOD(ROW(),2)=0</formula>
    </cfRule>
    <cfRule type="expression" dxfId="556" priority="51">
      <formula>MOD(ROW(),2)=1</formula>
    </cfRule>
  </conditionalFormatting>
  <conditionalFormatting sqref="A38 C38">
    <cfRule type="expression" dxfId="555" priority="49">
      <formula>MOD(ROW(),2)=0</formula>
    </cfRule>
  </conditionalFormatting>
  <conditionalFormatting sqref="E38">
    <cfRule type="expression" dxfId="554" priority="47">
      <formula>MOD(ROW(),2)=0</formula>
    </cfRule>
    <cfRule type="expression" dxfId="553" priority="48">
      <formula>MOD(ROW(),2)=1</formula>
    </cfRule>
  </conditionalFormatting>
  <conditionalFormatting sqref="A39 C39:D39">
    <cfRule type="expression" dxfId="552" priority="46">
      <formula>MOD(ROW(),2)=0</formula>
    </cfRule>
  </conditionalFormatting>
  <conditionalFormatting sqref="E39">
    <cfRule type="expression" dxfId="551" priority="44">
      <formula>MOD(ROW(),2)=0</formula>
    </cfRule>
    <cfRule type="expression" dxfId="550" priority="45">
      <formula>MOD(ROW(),2)=1</formula>
    </cfRule>
  </conditionalFormatting>
  <conditionalFormatting sqref="B41">
    <cfRule type="expression" dxfId="549" priority="43">
      <formula>MOD(ROW(),2)=0</formula>
    </cfRule>
  </conditionalFormatting>
  <conditionalFormatting sqref="E41">
    <cfRule type="expression" dxfId="548" priority="41">
      <formula>MOD(ROW(),2)=0</formula>
    </cfRule>
    <cfRule type="expression" dxfId="547" priority="42">
      <formula>MOD(ROW(),2)=1</formula>
    </cfRule>
  </conditionalFormatting>
  <conditionalFormatting sqref="A40:A41 C40:D41">
    <cfRule type="expression" dxfId="546" priority="40">
      <formula>MOD(ROW(),2)=0</formula>
    </cfRule>
  </conditionalFormatting>
  <conditionalFormatting sqref="E40">
    <cfRule type="expression" dxfId="545" priority="38">
      <formula>MOD(ROW(),2)=0</formula>
    </cfRule>
    <cfRule type="expression" dxfId="544" priority="39">
      <formula>MOD(ROW(),2)=1</formula>
    </cfRule>
  </conditionalFormatting>
  <conditionalFormatting sqref="E45">
    <cfRule type="expression" dxfId="543" priority="29">
      <formula>MOD(ROW(),2)=0</formula>
    </cfRule>
    <cfRule type="expression" dxfId="542" priority="30">
      <formula>MOD(ROW(),2)=1</formula>
    </cfRule>
  </conditionalFormatting>
  <conditionalFormatting sqref="C42:D42 A42 D43">
    <cfRule type="expression" dxfId="541" priority="37">
      <formula>MOD(ROW(),2)=0</formula>
    </cfRule>
  </conditionalFormatting>
  <conditionalFormatting sqref="E42">
    <cfRule type="expression" dxfId="540" priority="36">
      <formula>MOD(ROW(),2)=1</formula>
    </cfRule>
    <cfRule type="expression" dxfId="539" priority="82">
      <formula>MOD(ROW(),2)=0</formula>
    </cfRule>
  </conditionalFormatting>
  <conditionalFormatting sqref="A43:C43">
    <cfRule type="expression" dxfId="538" priority="83">
      <formula>MOD(ROW(),2)=0</formula>
    </cfRule>
  </conditionalFormatting>
  <conditionalFormatting sqref="E43">
    <cfRule type="expression" dxfId="537" priority="32">
      <formula>MOD(ROW(),2)=0</formula>
    </cfRule>
    <cfRule type="expression" dxfId="536" priority="33">
      <formula>MOD(ROW(),2)=1</formula>
    </cfRule>
  </conditionalFormatting>
  <conditionalFormatting sqref="A45:D45">
    <cfRule type="expression" dxfId="535" priority="31">
      <formula>MOD(ROW(),2)=0</formula>
    </cfRule>
  </conditionalFormatting>
  <conditionalFormatting sqref="A62:B62 D62">
    <cfRule type="expression" dxfId="534" priority="24">
      <formula>MOD(ROW(),2)=0</formula>
    </cfRule>
  </conditionalFormatting>
  <conditionalFormatting sqref="E62">
    <cfRule type="expression" dxfId="533" priority="22">
      <formula>MOD(ROW(),2)=0</formula>
    </cfRule>
    <cfRule type="expression" dxfId="532" priority="23">
      <formula>MOD(ROW(),2)=1</formula>
    </cfRule>
  </conditionalFormatting>
  <conditionalFormatting sqref="D66">
    <cfRule type="expression" dxfId="531" priority="17">
      <formula>MOD(ROW(),2)=0</formula>
    </cfRule>
  </conditionalFormatting>
  <conditionalFormatting sqref="E67:E68">
    <cfRule type="expression" dxfId="530" priority="14">
      <formula>MOD(ROW(),2)=0</formula>
    </cfRule>
    <cfRule type="expression" dxfId="529" priority="15">
      <formula>MOD(ROW(),2)=1</formula>
    </cfRule>
  </conditionalFormatting>
  <conditionalFormatting sqref="E46">
    <cfRule type="expression" dxfId="528" priority="10">
      <formula>MOD(ROW(),2)=0</formula>
    </cfRule>
    <cfRule type="expression" dxfId="527" priority="11">
      <formula>MOD(ROW(),2)=1</formula>
    </cfRule>
  </conditionalFormatting>
  <conditionalFormatting sqref="E44">
    <cfRule type="expression" dxfId="526" priority="6">
      <formula>MOD(ROW(),2)=0</formula>
    </cfRule>
    <cfRule type="expression" dxfId="525" priority="7">
      <formula>MOD(ROW(),2)=1</formula>
    </cfRule>
  </conditionalFormatting>
  <conditionalFormatting sqref="A44:D44">
    <cfRule type="expression" dxfId="524" priority="8">
      <formula>MOD(ROW(),2)=0</formula>
    </cfRule>
  </conditionalFormatting>
  <conditionalFormatting sqref="D12">
    <cfRule type="expression" dxfId="523" priority="5">
      <formula>MOD(ROW(),2)=0</formula>
    </cfRule>
  </conditionalFormatting>
  <conditionalFormatting sqref="A12 C12">
    <cfRule type="expression" dxfId="522" priority="4">
      <formula>MOD(ROW(),2)=0</formula>
    </cfRule>
  </conditionalFormatting>
  <conditionalFormatting sqref="C25 A25">
    <cfRule type="expression" dxfId="521" priority="2">
      <formula>MOD(ROW(),2)=0</formula>
    </cfRule>
  </conditionalFormatting>
  <conditionalFormatting sqref="D25">
    <cfRule type="expression" dxfId="520" priority="3">
      <formula>MOD(ROW(),2)=0</formula>
    </cfRule>
  </conditionalFormatting>
  <conditionalFormatting sqref="C19 A19">
    <cfRule type="expression" dxfId="519" priority="1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28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72"/>
  <sheetViews>
    <sheetView showGridLines="0" topLeftCell="A49" zoomScaleNormal="100" workbookViewId="0">
      <selection activeCell="A10" sqref="A10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11" t="s">
        <v>22</v>
      </c>
      <c r="B1" s="111"/>
      <c r="C1" s="111"/>
      <c r="D1" s="111"/>
      <c r="E1" s="111"/>
      <c r="F1" s="3"/>
    </row>
    <row r="2" spans="1:6" ht="24" customHeight="1" thickTop="1" x14ac:dyDescent="0.25">
      <c r="A2" s="116" t="s">
        <v>23</v>
      </c>
      <c r="B2" s="116"/>
      <c r="C2" s="50" t="s">
        <v>25</v>
      </c>
      <c r="D2" s="113" t="s">
        <v>121</v>
      </c>
      <c r="E2" s="113"/>
      <c r="F2" s="4"/>
    </row>
    <row r="3" spans="1:6" ht="49.5" customHeight="1" x14ac:dyDescent="0.25">
      <c r="A3" s="114" t="s">
        <v>24</v>
      </c>
      <c r="B3" s="114"/>
      <c r="C3" s="51" t="s">
        <v>26</v>
      </c>
      <c r="D3" s="115" t="s">
        <v>31</v>
      </c>
      <c r="E3" s="115"/>
      <c r="F3" s="4"/>
    </row>
    <row r="4" spans="1:6" ht="44.1" customHeight="1" thickBot="1" x14ac:dyDescent="0.3">
      <c r="A4" s="111" t="s">
        <v>22</v>
      </c>
      <c r="B4" s="111"/>
      <c r="C4" s="111"/>
      <c r="D4" s="111"/>
      <c r="E4" s="111"/>
    </row>
    <row r="5" spans="1:6" ht="44.1" customHeight="1" thickTop="1" x14ac:dyDescent="0.25">
      <c r="A5" s="116" t="s">
        <v>27</v>
      </c>
      <c r="B5" s="116"/>
      <c r="C5" s="50" t="s">
        <v>29</v>
      </c>
      <c r="D5" s="113" t="s">
        <v>30</v>
      </c>
      <c r="E5" s="113"/>
    </row>
    <row r="6" spans="1:6" s="2" customFormat="1" ht="33.950000000000003" customHeight="1" x14ac:dyDescent="0.25">
      <c r="A6" s="114" t="s">
        <v>28</v>
      </c>
      <c r="B6" s="114"/>
      <c r="C6" s="51" t="s">
        <v>53</v>
      </c>
      <c r="D6" s="115" t="s">
        <v>31</v>
      </c>
      <c r="E6" s="115"/>
    </row>
    <row r="7" spans="1:6" s="2" customFormat="1" ht="33.75" customHeight="1" x14ac:dyDescent="0.25">
      <c r="A7" s="49" t="s">
        <v>171</v>
      </c>
      <c r="B7" s="9"/>
      <c r="C7" s="9"/>
      <c r="D7" s="9"/>
      <c r="E7" s="9"/>
    </row>
    <row r="8" spans="1:6" s="2" customFormat="1" ht="24.75" customHeight="1" x14ac:dyDescent="0.25">
      <c r="A8" s="110" t="s">
        <v>97</v>
      </c>
      <c r="B8" s="110"/>
      <c r="C8" s="110"/>
      <c r="D8" s="110"/>
      <c r="E8" s="110"/>
    </row>
    <row r="9" spans="1:6" s="2" customFormat="1" ht="24.75" customHeight="1" x14ac:dyDescent="0.25">
      <c r="A9" s="6" t="s">
        <v>14</v>
      </c>
      <c r="B9" s="6" t="s">
        <v>15</v>
      </c>
      <c r="C9" s="6" t="s">
        <v>16</v>
      </c>
      <c r="D9" s="6" t="s">
        <v>17</v>
      </c>
      <c r="E9" s="6" t="s">
        <v>1</v>
      </c>
    </row>
    <row r="10" spans="1:6" s="2" customFormat="1" ht="24.75" customHeight="1" x14ac:dyDescent="0.25">
      <c r="A10" s="24" t="s">
        <v>41</v>
      </c>
      <c r="B10" s="29">
        <v>78472307466</v>
      </c>
      <c r="C10" s="26" t="s">
        <v>40</v>
      </c>
      <c r="D10" s="26" t="s">
        <v>38</v>
      </c>
      <c r="E10" s="66">
        <v>254.69</v>
      </c>
    </row>
    <row r="11" spans="1:6" s="2" customFormat="1" ht="24.75" customHeight="1" x14ac:dyDescent="0.25">
      <c r="A11" s="24" t="s">
        <v>178</v>
      </c>
      <c r="B11" s="29">
        <v>70108447975</v>
      </c>
      <c r="C11" s="26" t="s">
        <v>179</v>
      </c>
      <c r="D11" s="69" t="s">
        <v>164</v>
      </c>
      <c r="E11" s="66">
        <v>92.49</v>
      </c>
    </row>
    <row r="12" spans="1:6" s="2" customFormat="1" ht="31.5" customHeight="1" x14ac:dyDescent="0.25">
      <c r="A12" s="24" t="s">
        <v>49</v>
      </c>
      <c r="B12" s="29">
        <v>66089976432</v>
      </c>
      <c r="C12" s="26" t="s">
        <v>101</v>
      </c>
      <c r="D12" s="69" t="s">
        <v>48</v>
      </c>
      <c r="E12" s="66">
        <v>46.83</v>
      </c>
    </row>
    <row r="13" spans="1:6" s="2" customFormat="1" ht="30.75" customHeight="1" x14ac:dyDescent="0.25">
      <c r="A13" s="24" t="s">
        <v>67</v>
      </c>
      <c r="B13" s="29">
        <v>38016445738</v>
      </c>
      <c r="C13" s="26" t="s">
        <v>68</v>
      </c>
      <c r="D13" s="69" t="s">
        <v>48</v>
      </c>
      <c r="E13" s="66">
        <v>175.59</v>
      </c>
    </row>
    <row r="14" spans="1:6" s="2" customFormat="1" ht="28.5" customHeight="1" x14ac:dyDescent="0.25">
      <c r="A14" s="24" t="s">
        <v>67</v>
      </c>
      <c r="B14" s="29">
        <v>38016445739</v>
      </c>
      <c r="C14" s="26" t="s">
        <v>68</v>
      </c>
      <c r="D14" s="69" t="s">
        <v>48</v>
      </c>
      <c r="E14" s="66">
        <v>198.72</v>
      </c>
    </row>
    <row r="15" spans="1:6" s="2" customFormat="1" ht="33.75" customHeight="1" x14ac:dyDescent="0.25">
      <c r="A15" s="24" t="s">
        <v>67</v>
      </c>
      <c r="B15" s="29">
        <v>38016445738</v>
      </c>
      <c r="C15" s="26" t="s">
        <v>68</v>
      </c>
      <c r="D15" s="69" t="s">
        <v>48</v>
      </c>
      <c r="E15" s="66">
        <v>130.74</v>
      </c>
    </row>
    <row r="16" spans="1:6" s="2" customFormat="1" ht="33.950000000000003" customHeight="1" x14ac:dyDescent="0.25">
      <c r="A16" s="36" t="s">
        <v>74</v>
      </c>
      <c r="B16" s="37">
        <v>50467974870</v>
      </c>
      <c r="C16" s="38" t="s">
        <v>5</v>
      </c>
      <c r="D16" s="68" t="s">
        <v>50</v>
      </c>
      <c r="E16" s="67">
        <v>395.88</v>
      </c>
    </row>
    <row r="17" spans="1:5" s="2" customFormat="1" ht="33.950000000000003" customHeight="1" x14ac:dyDescent="0.25">
      <c r="A17" s="36" t="s">
        <v>74</v>
      </c>
      <c r="B17" s="37">
        <v>50467974871</v>
      </c>
      <c r="C17" s="38" t="s">
        <v>5</v>
      </c>
      <c r="D17" s="68" t="s">
        <v>165</v>
      </c>
      <c r="E17" s="67">
        <v>314.39</v>
      </c>
    </row>
    <row r="18" spans="1:5" s="2" customFormat="1" ht="33.950000000000003" customHeight="1" x14ac:dyDescent="0.25">
      <c r="A18" s="36" t="s">
        <v>74</v>
      </c>
      <c r="B18" s="37">
        <v>50467974872</v>
      </c>
      <c r="C18" s="38" t="s">
        <v>5</v>
      </c>
      <c r="D18" s="68" t="s">
        <v>166</v>
      </c>
      <c r="E18" s="67">
        <v>103.28</v>
      </c>
    </row>
    <row r="19" spans="1:5" s="2" customFormat="1" ht="33.950000000000003" customHeight="1" x14ac:dyDescent="0.25">
      <c r="A19" s="24" t="s">
        <v>12</v>
      </c>
      <c r="B19" s="30">
        <v>63073332379</v>
      </c>
      <c r="C19" s="26" t="s">
        <v>2</v>
      </c>
      <c r="D19" s="69" t="s">
        <v>59</v>
      </c>
      <c r="E19" s="66">
        <v>672.75</v>
      </c>
    </row>
    <row r="20" spans="1:5" s="2" customFormat="1" ht="33.950000000000003" customHeight="1" x14ac:dyDescent="0.25">
      <c r="A20" s="36" t="s">
        <v>119</v>
      </c>
      <c r="B20" s="37">
        <v>27759560625</v>
      </c>
      <c r="C20" s="38" t="s">
        <v>40</v>
      </c>
      <c r="D20" s="68" t="s">
        <v>130</v>
      </c>
      <c r="E20" s="67">
        <v>6.01</v>
      </c>
    </row>
    <row r="21" spans="1:5" s="2" customFormat="1" ht="33.950000000000003" customHeight="1" x14ac:dyDescent="0.25">
      <c r="A21" s="36" t="s">
        <v>119</v>
      </c>
      <c r="B21" s="37">
        <v>27759560625</v>
      </c>
      <c r="C21" s="38" t="s">
        <v>40</v>
      </c>
      <c r="D21" s="68" t="s">
        <v>130</v>
      </c>
      <c r="E21" s="67">
        <v>8.5</v>
      </c>
    </row>
    <row r="22" spans="1:5" s="2" customFormat="1" ht="33.950000000000003" customHeight="1" x14ac:dyDescent="0.25">
      <c r="A22" s="24" t="s">
        <v>10</v>
      </c>
      <c r="B22" s="30">
        <v>81793146560</v>
      </c>
      <c r="C22" s="26" t="s">
        <v>2</v>
      </c>
      <c r="D22" s="70" t="s">
        <v>11</v>
      </c>
      <c r="E22" s="66">
        <v>157.05000000000001</v>
      </c>
    </row>
    <row r="23" spans="1:5" s="2" customFormat="1" ht="33.950000000000003" customHeight="1" x14ac:dyDescent="0.25">
      <c r="A23" s="24" t="s">
        <v>10</v>
      </c>
      <c r="B23" s="30">
        <v>81793146560</v>
      </c>
      <c r="C23" s="26" t="s">
        <v>2</v>
      </c>
      <c r="D23" s="70" t="s">
        <v>64</v>
      </c>
      <c r="E23" s="66">
        <v>112</v>
      </c>
    </row>
    <row r="24" spans="1:5" s="2" customFormat="1" ht="33.950000000000003" customHeight="1" x14ac:dyDescent="0.25">
      <c r="A24" s="24" t="s">
        <v>9</v>
      </c>
      <c r="B24" s="30">
        <v>87311810356</v>
      </c>
      <c r="C24" s="26" t="s">
        <v>5</v>
      </c>
      <c r="D24" s="70" t="s">
        <v>63</v>
      </c>
      <c r="E24" s="66">
        <v>14.02</v>
      </c>
    </row>
    <row r="25" spans="1:5" s="2" customFormat="1" ht="33.950000000000003" customHeight="1" x14ac:dyDescent="0.25">
      <c r="A25" s="24" t="s">
        <v>86</v>
      </c>
      <c r="B25" s="30">
        <v>69086932380</v>
      </c>
      <c r="C25" s="26" t="s">
        <v>40</v>
      </c>
      <c r="D25" s="70" t="s">
        <v>65</v>
      </c>
      <c r="E25" s="66">
        <v>60</v>
      </c>
    </row>
    <row r="26" spans="1:5" s="2" customFormat="1" ht="33.950000000000003" customHeight="1" x14ac:dyDescent="0.25">
      <c r="A26" s="36" t="s">
        <v>176</v>
      </c>
      <c r="B26" s="45">
        <v>77524206664</v>
      </c>
      <c r="C26" s="38" t="s">
        <v>2</v>
      </c>
      <c r="D26" s="68" t="s">
        <v>177</v>
      </c>
      <c r="E26" s="67">
        <v>244.53</v>
      </c>
    </row>
    <row r="27" spans="1:5" s="2" customFormat="1" ht="33.950000000000003" customHeight="1" x14ac:dyDescent="0.25">
      <c r="A27" s="36" t="s">
        <v>62</v>
      </c>
      <c r="B27" s="37">
        <v>8622180689</v>
      </c>
      <c r="C27" s="38" t="s">
        <v>33</v>
      </c>
      <c r="D27" s="68" t="s">
        <v>60</v>
      </c>
      <c r="E27" s="67">
        <v>39.99</v>
      </c>
    </row>
    <row r="28" spans="1:5" s="2" customFormat="1" ht="33.950000000000003" customHeight="1" x14ac:dyDescent="0.25">
      <c r="A28" s="36" t="s">
        <v>180</v>
      </c>
      <c r="B28" s="37">
        <v>71642207963</v>
      </c>
      <c r="C28" s="38" t="s">
        <v>33</v>
      </c>
      <c r="D28" s="68" t="s">
        <v>181</v>
      </c>
      <c r="E28" s="67">
        <v>60.29</v>
      </c>
    </row>
    <row r="29" spans="1:5" s="2" customFormat="1" ht="33.950000000000003" customHeight="1" x14ac:dyDescent="0.25">
      <c r="A29" s="36" t="s">
        <v>132</v>
      </c>
      <c r="B29" s="37">
        <v>55945864193</v>
      </c>
      <c r="C29" s="38" t="s">
        <v>33</v>
      </c>
      <c r="D29" s="68" t="s">
        <v>88</v>
      </c>
      <c r="E29" s="67">
        <v>33.18</v>
      </c>
    </row>
    <row r="30" spans="1:5" s="2" customFormat="1" ht="33.950000000000003" customHeight="1" x14ac:dyDescent="0.25">
      <c r="A30" s="36" t="s">
        <v>132</v>
      </c>
      <c r="B30" s="37">
        <v>55945864194</v>
      </c>
      <c r="C30" s="38" t="s">
        <v>33</v>
      </c>
      <c r="D30" s="68" t="s">
        <v>88</v>
      </c>
      <c r="E30" s="67">
        <v>33.18</v>
      </c>
    </row>
    <row r="31" spans="1:5" s="2" customFormat="1" ht="33.950000000000003" customHeight="1" x14ac:dyDescent="0.25">
      <c r="A31" s="24" t="s">
        <v>78</v>
      </c>
      <c r="B31" s="30">
        <v>56826138353</v>
      </c>
      <c r="C31" s="26" t="s">
        <v>33</v>
      </c>
      <c r="D31" s="69" t="s">
        <v>89</v>
      </c>
      <c r="E31" s="66">
        <v>102.63</v>
      </c>
    </row>
    <row r="32" spans="1:5" s="2" customFormat="1" ht="33.950000000000003" customHeight="1" x14ac:dyDescent="0.25">
      <c r="A32" s="24" t="s">
        <v>78</v>
      </c>
      <c r="B32" s="30">
        <v>56826138353</v>
      </c>
      <c r="C32" s="26" t="s">
        <v>33</v>
      </c>
      <c r="D32" s="69" t="s">
        <v>89</v>
      </c>
      <c r="E32" s="67">
        <v>29.24</v>
      </c>
    </row>
    <row r="33" spans="1:5" s="2" customFormat="1" ht="33.950000000000003" customHeight="1" x14ac:dyDescent="0.25">
      <c r="A33" s="24" t="s">
        <v>78</v>
      </c>
      <c r="B33" s="30">
        <v>56826138353</v>
      </c>
      <c r="C33" s="26" t="s">
        <v>33</v>
      </c>
      <c r="D33" s="69" t="s">
        <v>89</v>
      </c>
      <c r="E33" s="67">
        <v>5.2</v>
      </c>
    </row>
    <row r="34" spans="1:5" s="2" customFormat="1" ht="44.25" customHeight="1" x14ac:dyDescent="0.25">
      <c r="A34" s="24" t="s">
        <v>78</v>
      </c>
      <c r="B34" s="30">
        <v>56826138353</v>
      </c>
      <c r="C34" s="26" t="s">
        <v>33</v>
      </c>
      <c r="D34" s="69" t="s">
        <v>89</v>
      </c>
      <c r="E34" s="67">
        <v>14.2</v>
      </c>
    </row>
    <row r="35" spans="1:5" s="2" customFormat="1" ht="33.950000000000003" customHeight="1" x14ac:dyDescent="0.25">
      <c r="A35" s="24" t="s">
        <v>78</v>
      </c>
      <c r="B35" s="30">
        <v>56826138353</v>
      </c>
      <c r="C35" s="26" t="s">
        <v>33</v>
      </c>
      <c r="D35" s="69" t="s">
        <v>89</v>
      </c>
      <c r="E35" s="67">
        <v>7.41</v>
      </c>
    </row>
    <row r="36" spans="1:5" s="2" customFormat="1" ht="33.950000000000003" customHeight="1" x14ac:dyDescent="0.25">
      <c r="A36" s="24" t="s">
        <v>77</v>
      </c>
      <c r="B36" s="29">
        <v>38812451417</v>
      </c>
      <c r="C36" s="26" t="s">
        <v>33</v>
      </c>
      <c r="D36" s="69" t="s">
        <v>90</v>
      </c>
      <c r="E36" s="66">
        <v>193.36</v>
      </c>
    </row>
    <row r="37" spans="1:5" s="2" customFormat="1" ht="33.950000000000003" customHeight="1" x14ac:dyDescent="0.25">
      <c r="A37" s="24" t="s">
        <v>36</v>
      </c>
      <c r="B37" s="30">
        <v>4201603871</v>
      </c>
      <c r="C37" s="26" t="s">
        <v>33</v>
      </c>
      <c r="D37" s="69" t="s">
        <v>37</v>
      </c>
      <c r="E37" s="66">
        <v>41.48</v>
      </c>
    </row>
    <row r="38" spans="1:5" ht="33.950000000000003" customHeight="1" x14ac:dyDescent="0.25">
      <c r="A38" s="36" t="s">
        <v>82</v>
      </c>
      <c r="B38" s="37">
        <v>10133376712</v>
      </c>
      <c r="C38" s="38" t="s">
        <v>83</v>
      </c>
      <c r="D38" s="70" t="s">
        <v>95</v>
      </c>
      <c r="E38" s="67">
        <v>67</v>
      </c>
    </row>
    <row r="39" spans="1:5" ht="33.950000000000003" customHeight="1" x14ac:dyDescent="0.25">
      <c r="A39" s="36" t="s">
        <v>167</v>
      </c>
      <c r="B39" s="37">
        <v>45392055435</v>
      </c>
      <c r="C39" s="38" t="s">
        <v>2</v>
      </c>
      <c r="D39" s="68" t="s">
        <v>168</v>
      </c>
      <c r="E39" s="67">
        <v>178.88</v>
      </c>
    </row>
    <row r="40" spans="1:5" ht="33.950000000000003" customHeight="1" x14ac:dyDescent="0.25">
      <c r="A40" s="24" t="s">
        <v>172</v>
      </c>
      <c r="B40" s="25">
        <v>48943136505</v>
      </c>
      <c r="C40" s="26" t="s">
        <v>33</v>
      </c>
      <c r="D40" s="70" t="s">
        <v>173</v>
      </c>
      <c r="E40" s="66">
        <v>31.25</v>
      </c>
    </row>
    <row r="41" spans="1:5" ht="33.950000000000003" customHeight="1" x14ac:dyDescent="0.25">
      <c r="A41" s="36" t="s">
        <v>175</v>
      </c>
      <c r="B41" s="37">
        <v>23071028130</v>
      </c>
      <c r="C41" s="38" t="s">
        <v>2</v>
      </c>
      <c r="D41" s="68" t="s">
        <v>174</v>
      </c>
      <c r="E41" s="67">
        <v>62.5</v>
      </c>
    </row>
    <row r="42" spans="1:5" ht="33.950000000000003" customHeight="1" x14ac:dyDescent="0.25">
      <c r="A42" s="24" t="s">
        <v>79</v>
      </c>
      <c r="B42" s="25">
        <v>68419124305</v>
      </c>
      <c r="C42" s="26" t="s">
        <v>2</v>
      </c>
      <c r="D42" s="68" t="s">
        <v>93</v>
      </c>
      <c r="E42" s="66">
        <v>21.24</v>
      </c>
    </row>
    <row r="43" spans="1:5" ht="33.950000000000003" customHeight="1" x14ac:dyDescent="0.25">
      <c r="A43" s="24" t="s">
        <v>73</v>
      </c>
      <c r="B43" s="25">
        <v>85821130368</v>
      </c>
      <c r="C43" s="26" t="s">
        <v>2</v>
      </c>
      <c r="D43" s="70" t="s">
        <v>134</v>
      </c>
      <c r="E43" s="66">
        <v>1.66</v>
      </c>
    </row>
    <row r="44" spans="1:5" ht="33.950000000000003" customHeight="1" x14ac:dyDescent="0.25">
      <c r="A44" s="24" t="s">
        <v>73</v>
      </c>
      <c r="B44" s="25">
        <v>85821130368</v>
      </c>
      <c r="C44" s="26" t="s">
        <v>2</v>
      </c>
      <c r="D44" s="70" t="s">
        <v>96</v>
      </c>
      <c r="E44" s="66">
        <v>8.3000000000000007</v>
      </c>
    </row>
    <row r="45" spans="1:5" ht="33.950000000000003" customHeight="1" x14ac:dyDescent="0.25">
      <c r="A45" s="24" t="s">
        <v>80</v>
      </c>
      <c r="B45" s="25">
        <v>52508873833</v>
      </c>
      <c r="C45" s="26" t="s">
        <v>33</v>
      </c>
      <c r="D45" s="70" t="s">
        <v>81</v>
      </c>
      <c r="E45" s="66">
        <v>74.75</v>
      </c>
    </row>
    <row r="46" spans="1:5" ht="33.950000000000003" customHeight="1" x14ac:dyDescent="0.25">
      <c r="A46" s="42" t="s">
        <v>108</v>
      </c>
      <c r="B46" s="43">
        <v>55868535067</v>
      </c>
      <c r="C46" s="44" t="s">
        <v>35</v>
      </c>
      <c r="D46" s="44" t="s">
        <v>109</v>
      </c>
      <c r="E46" s="67">
        <v>20306.599999999999</v>
      </c>
    </row>
    <row r="47" spans="1:5" ht="33.950000000000003" customHeight="1" x14ac:dyDescent="0.25">
      <c r="A47" s="42" t="s">
        <v>110</v>
      </c>
      <c r="B47" s="43">
        <v>79478632402</v>
      </c>
      <c r="C47" s="44" t="s">
        <v>40</v>
      </c>
      <c r="D47" s="27" t="s">
        <v>182</v>
      </c>
      <c r="E47" s="67">
        <v>1023.19</v>
      </c>
    </row>
    <row r="48" spans="1:5" ht="33.950000000000003" customHeight="1" x14ac:dyDescent="0.25">
      <c r="A48" s="42" t="s">
        <v>110</v>
      </c>
      <c r="B48" s="43">
        <v>79478632402</v>
      </c>
      <c r="C48" s="44" t="s">
        <v>40</v>
      </c>
      <c r="D48" s="27" t="s">
        <v>182</v>
      </c>
      <c r="E48" s="67">
        <v>1613.31</v>
      </c>
    </row>
    <row r="49" spans="1:5" ht="33.950000000000003" customHeight="1" x14ac:dyDescent="0.25">
      <c r="A49" s="42" t="s">
        <v>111</v>
      </c>
      <c r="B49" s="43">
        <v>10612971800</v>
      </c>
      <c r="C49" s="44" t="s">
        <v>40</v>
      </c>
      <c r="D49" s="27" t="s">
        <v>113</v>
      </c>
      <c r="E49" s="67">
        <v>1047.19</v>
      </c>
    </row>
    <row r="50" spans="1:5" ht="33.950000000000003" customHeight="1" x14ac:dyDescent="0.25">
      <c r="A50" s="42" t="s">
        <v>114</v>
      </c>
      <c r="B50" s="43">
        <v>47432874968</v>
      </c>
      <c r="C50" s="44" t="s">
        <v>2</v>
      </c>
      <c r="D50" s="27" t="s">
        <v>113</v>
      </c>
      <c r="E50" s="67">
        <v>54.96</v>
      </c>
    </row>
    <row r="51" spans="1:5" ht="33.950000000000003" customHeight="1" x14ac:dyDescent="0.25">
      <c r="A51" s="42" t="s">
        <v>67</v>
      </c>
      <c r="B51" s="29">
        <v>38016445738</v>
      </c>
      <c r="C51" s="44" t="s">
        <v>112</v>
      </c>
      <c r="D51" s="27" t="s">
        <v>113</v>
      </c>
      <c r="E51" s="67">
        <v>481.78</v>
      </c>
    </row>
    <row r="52" spans="1:5" ht="33.950000000000003" customHeight="1" x14ac:dyDescent="0.25">
      <c r="A52" s="31" t="s">
        <v>7</v>
      </c>
      <c r="B52" s="32"/>
      <c r="C52" s="33"/>
      <c r="D52" s="33"/>
      <c r="E52" s="34">
        <f>SUM(E10:E51)</f>
        <v>28520.239999999994</v>
      </c>
    </row>
    <row r="55" spans="1:5" ht="33.950000000000003" customHeight="1" thickBot="1" x14ac:dyDescent="0.3">
      <c r="A55" s="111" t="s">
        <v>22</v>
      </c>
      <c r="B55" s="111"/>
      <c r="C55" s="111"/>
      <c r="D55" s="111"/>
      <c r="E55" s="111"/>
    </row>
    <row r="56" spans="1:5" ht="33.950000000000003" customHeight="1" thickTop="1" x14ac:dyDescent="0.25">
      <c r="A56" s="116" t="s">
        <v>27</v>
      </c>
      <c r="B56" s="116"/>
      <c r="C56" s="50" t="s">
        <v>29</v>
      </c>
      <c r="D56" s="113" t="s">
        <v>30</v>
      </c>
      <c r="E56" s="113"/>
    </row>
    <row r="57" spans="1:5" ht="33.950000000000003" customHeight="1" x14ac:dyDescent="0.25">
      <c r="A57" s="114" t="s">
        <v>28</v>
      </c>
      <c r="B57" s="114"/>
      <c r="C57" s="51" t="s">
        <v>53</v>
      </c>
      <c r="D57" s="115" t="s">
        <v>31</v>
      </c>
      <c r="E57" s="115"/>
    </row>
    <row r="58" spans="1:5" ht="33.950000000000003" customHeight="1" x14ac:dyDescent="0.25">
      <c r="A58" s="49" t="s">
        <v>171</v>
      </c>
      <c r="B58" s="9"/>
      <c r="C58" s="9"/>
      <c r="D58" s="9"/>
      <c r="E58" s="9"/>
    </row>
    <row r="59" spans="1:5" ht="33.950000000000003" customHeight="1" x14ac:dyDescent="0.25">
      <c r="A59" s="110" t="s">
        <v>98</v>
      </c>
      <c r="B59" s="110"/>
      <c r="C59" s="110"/>
      <c r="D59" s="110"/>
      <c r="E59" s="110"/>
    </row>
    <row r="60" spans="1:5" ht="33.950000000000003" customHeight="1" x14ac:dyDescent="0.25">
      <c r="A60" s="6" t="s">
        <v>14</v>
      </c>
      <c r="B60" s="6" t="s">
        <v>15</v>
      </c>
      <c r="C60" s="6" t="s">
        <v>16</v>
      </c>
      <c r="D60" s="6" t="s">
        <v>17</v>
      </c>
      <c r="E60" s="6" t="s">
        <v>1</v>
      </c>
    </row>
    <row r="61" spans="1:5" ht="33.950000000000003" customHeight="1" x14ac:dyDescent="0.25">
      <c r="A61" s="7" t="s">
        <v>6</v>
      </c>
      <c r="B61" s="10" t="str">
        <f t="array" ref="B61">IFERROR(INDEX(#REF!,SMALL(IF(#REF!=rngInvoice,ROW(#REF!)-ROW(#REF!)), ROW(#REF!)), MATCH($B$6,#REF!, 0)),"")</f>
        <v/>
      </c>
      <c r="C61" s="5" t="s">
        <v>115</v>
      </c>
      <c r="D61" s="5" t="s">
        <v>170</v>
      </c>
      <c r="E61" s="12">
        <v>2061.38</v>
      </c>
    </row>
    <row r="62" spans="1:5" ht="33.950000000000003" customHeight="1" x14ac:dyDescent="0.25">
      <c r="A62" s="7" t="s">
        <v>6</v>
      </c>
      <c r="B62" s="10"/>
      <c r="C62" s="5" t="s">
        <v>115</v>
      </c>
      <c r="D62" s="11" t="s">
        <v>169</v>
      </c>
      <c r="E62" s="12">
        <v>80077.17</v>
      </c>
    </row>
    <row r="63" spans="1:5" ht="33.950000000000003" customHeight="1" x14ac:dyDescent="0.25">
      <c r="A63" s="7" t="s">
        <v>6</v>
      </c>
      <c r="B63" s="10"/>
      <c r="C63" s="5" t="s">
        <v>115</v>
      </c>
      <c r="D63" s="5" t="s">
        <v>102</v>
      </c>
      <c r="E63" s="12">
        <v>12905.08</v>
      </c>
    </row>
    <row r="64" spans="1:5" ht="33.950000000000003" customHeight="1" x14ac:dyDescent="0.25">
      <c r="A64" s="7" t="s">
        <v>6</v>
      </c>
      <c r="B64" s="43" t="str">
        <f t="array" ref="B64">IFERROR(INDEX(#REF!,SMALL(IF(#REF!=rngInvoice,ROW(#REF!)-ROW(#REF!)), ROW(#REF!)), MATCH($B$6,#REF!, 0)),"")</f>
        <v/>
      </c>
      <c r="C64" s="5" t="s">
        <v>115</v>
      </c>
      <c r="D64" s="44" t="s">
        <v>127</v>
      </c>
      <c r="E64" s="41">
        <v>168</v>
      </c>
    </row>
    <row r="65" spans="1:5" ht="33.950000000000003" customHeight="1" x14ac:dyDescent="0.25">
      <c r="A65" s="7" t="s">
        <v>105</v>
      </c>
      <c r="B65" s="29"/>
      <c r="C65" s="5" t="s">
        <v>33</v>
      </c>
      <c r="D65" s="11" t="s">
        <v>155</v>
      </c>
      <c r="E65" s="28">
        <v>1755.78</v>
      </c>
    </row>
    <row r="66" spans="1:5" ht="33.950000000000003" customHeight="1" x14ac:dyDescent="0.25">
      <c r="A66" s="7" t="s">
        <v>106</v>
      </c>
      <c r="B66" s="37" t="str">
        <f t="array" ref="B66">IFERROR(INDEX(#REF!,SMALL(IF(#REF!=rngInvoice,ROW(#REF!)-ROW(#REF!)), ROW(95:95)), MATCH($B$6,#REF!, 0)),"")</f>
        <v/>
      </c>
      <c r="C66" s="5" t="s">
        <v>33</v>
      </c>
      <c r="D66" s="11" t="s">
        <v>102</v>
      </c>
      <c r="E66" s="39">
        <v>289.70999999999998</v>
      </c>
    </row>
    <row r="67" spans="1:5" ht="33.950000000000003" customHeight="1" x14ac:dyDescent="0.25">
      <c r="A67" s="7" t="s">
        <v>106</v>
      </c>
      <c r="B67" s="37" t="str">
        <f t="array" ref="B67">IFERROR(INDEX(#REF!,SMALL(IF(#REF!=rngInvoice,ROW(#REF!)-ROW(#REF!)), ROW(96:96)), MATCH($B$6,#REF!, 0)),"")</f>
        <v/>
      </c>
      <c r="C67" s="5" t="s">
        <v>33</v>
      </c>
      <c r="D67" s="11" t="s">
        <v>107</v>
      </c>
      <c r="E67" s="39">
        <v>155</v>
      </c>
    </row>
    <row r="68" spans="1:5" ht="33.950000000000003" customHeight="1" x14ac:dyDescent="0.25">
      <c r="A68" s="31" t="s">
        <v>7</v>
      </c>
      <c r="B68" s="32"/>
      <c r="C68" s="33"/>
      <c r="D68" s="33"/>
      <c r="E68" s="34">
        <f>SUM(E61:E67)</f>
        <v>97412.12000000001</v>
      </c>
    </row>
    <row r="71" spans="1:5" ht="33.950000000000003" customHeight="1" x14ac:dyDescent="0.25">
      <c r="E71" s="8" t="s">
        <v>116</v>
      </c>
    </row>
    <row r="72" spans="1:5" ht="33.950000000000003" customHeight="1" x14ac:dyDescent="0.25">
      <c r="E72" s="8" t="s">
        <v>117</v>
      </c>
    </row>
  </sheetData>
  <sheetProtection selectLockedCells="1"/>
  <mergeCells count="17">
    <mergeCell ref="A55:E55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  <mergeCell ref="A56:B56"/>
    <mergeCell ref="D56:E56"/>
    <mergeCell ref="A57:B57"/>
    <mergeCell ref="D57:E57"/>
    <mergeCell ref="A59:E59"/>
  </mergeCells>
  <conditionalFormatting sqref="E36 E63:E65 E10:E12 E25:E26 E14:E18 E20:E21 E28 E46 E48:E51">
    <cfRule type="expression" dxfId="518" priority="37">
      <formula>MOD(ROW(),2)=0</formula>
    </cfRule>
    <cfRule type="expression" dxfId="517" priority="38">
      <formula>MOD(ROW(),2)=1</formula>
    </cfRule>
  </conditionalFormatting>
  <conditionalFormatting sqref="C25:D25 C65 A63 A65 A64:B64 D64 D38 A11:A12 C11:D12 C26 C15:D18 A15:A18 A20:A21 C20:D21 A25:A26 A28 D28 A48:D50">
    <cfRule type="expression" dxfId="516" priority="31">
      <formula>MOD(ROW(),2)=0</formula>
    </cfRule>
  </conditionalFormatting>
  <conditionalFormatting sqref="A68:D68">
    <cfRule type="expression" dxfId="515" priority="30">
      <formula>MOD(ROW(),2)=0</formula>
    </cfRule>
  </conditionalFormatting>
  <conditionalFormatting sqref="E68">
    <cfRule type="expression" dxfId="514" priority="28">
      <formula>MOD(ROW(),2)=0</formula>
    </cfRule>
    <cfRule type="expression" dxfId="513" priority="29">
      <formula>MOD(ROW(),2)=1</formula>
    </cfRule>
  </conditionalFormatting>
  <conditionalFormatting sqref="B63 D63">
    <cfRule type="expression" dxfId="512" priority="24">
      <formula>MOD(ROW(),2)=0</formula>
    </cfRule>
  </conditionalFormatting>
  <conditionalFormatting sqref="A61:D61 C62:C64">
    <cfRule type="expression" dxfId="511" priority="23">
      <formula>MOD(ROW(),2)=0</formula>
    </cfRule>
  </conditionalFormatting>
  <conditionalFormatting sqref="E61">
    <cfRule type="expression" dxfId="510" priority="21">
      <formula>MOD(ROW(),2)=0</formula>
    </cfRule>
    <cfRule type="expression" dxfId="509" priority="22">
      <formula>MOD(ROW(),2)=1</formula>
    </cfRule>
  </conditionalFormatting>
  <conditionalFormatting sqref="C66:C67 A66:A67">
    <cfRule type="expression" dxfId="508" priority="19">
      <formula>MOD(ROW(),2)=0</formula>
    </cfRule>
  </conditionalFormatting>
  <conditionalFormatting sqref="D66:D67">
    <cfRule type="expression" dxfId="507" priority="16">
      <formula>MOD(ROW(),2)=0</formula>
    </cfRule>
  </conditionalFormatting>
  <conditionalFormatting sqref="A45:D45">
    <cfRule type="expression" dxfId="506" priority="15">
      <formula>MOD(ROW(),2)=0</formula>
    </cfRule>
  </conditionalFormatting>
  <conditionalFormatting sqref="D51">
    <cfRule type="expression" dxfId="505" priority="12">
      <formula>MOD(ROW(),2)=0</formula>
    </cfRule>
  </conditionalFormatting>
  <conditionalFormatting sqref="A31:A36 C31:D36 A52:D52 A46:D46 A51 C51">
    <cfRule type="expression" dxfId="504" priority="84">
      <formula>MOD(ROW(),2)=0</formula>
    </cfRule>
  </conditionalFormatting>
  <conditionalFormatting sqref="E52 E32:E35">
    <cfRule type="expression" dxfId="503" priority="82">
      <formula>MOD(ROW(),2)=0</formula>
    </cfRule>
    <cfRule type="expression" dxfId="502" priority="83">
      <formula>MOD(ROW(),2)=1</formula>
    </cfRule>
  </conditionalFormatting>
  <conditionalFormatting sqref="E23">
    <cfRule type="expression" dxfId="501" priority="73">
      <formula>MOD(ROW(),2)=0</formula>
    </cfRule>
    <cfRule type="expression" dxfId="500" priority="74">
      <formula>MOD(ROW(),2)=1</formula>
    </cfRule>
  </conditionalFormatting>
  <conditionalFormatting sqref="E24">
    <cfRule type="expression" dxfId="499" priority="69">
      <formula>MOD(ROW(),2)=0</formula>
    </cfRule>
    <cfRule type="expression" dxfId="498" priority="70">
      <formula>MOD(ROW(),2)=1</formula>
    </cfRule>
  </conditionalFormatting>
  <conditionalFormatting sqref="A19 C19:D19">
    <cfRule type="expression" dxfId="497" priority="81">
      <formula>MOD(ROW(),2)=0</formula>
    </cfRule>
  </conditionalFormatting>
  <conditionalFormatting sqref="E19">
    <cfRule type="expression" dxfId="496" priority="79">
      <formula>MOD(ROW(),2)=0</formula>
    </cfRule>
    <cfRule type="expression" dxfId="495" priority="80">
      <formula>MOD(ROW(),2)=1</formula>
    </cfRule>
  </conditionalFormatting>
  <conditionalFormatting sqref="C22:D22 A22">
    <cfRule type="expression" dxfId="494" priority="78">
      <formula>MOD(ROW(),2)=0</formula>
    </cfRule>
  </conditionalFormatting>
  <conditionalFormatting sqref="E22">
    <cfRule type="expression" dxfId="493" priority="76">
      <formula>MOD(ROW(),2)=0</formula>
    </cfRule>
    <cfRule type="expression" dxfId="492" priority="77">
      <formula>MOD(ROW(),2)=1</formula>
    </cfRule>
  </conditionalFormatting>
  <conditionalFormatting sqref="D23">
    <cfRule type="expression" dxfId="491" priority="75">
      <formula>MOD(ROW(),2)=0</formula>
    </cfRule>
  </conditionalFormatting>
  <conditionalFormatting sqref="C23 A23">
    <cfRule type="expression" dxfId="490" priority="72">
      <formula>MOD(ROW(),2)=0</formula>
    </cfRule>
  </conditionalFormatting>
  <conditionalFormatting sqref="C24:D24 A24">
    <cfRule type="expression" dxfId="489" priority="71">
      <formula>MOD(ROW(),2)=0</formula>
    </cfRule>
  </conditionalFormatting>
  <conditionalFormatting sqref="E31">
    <cfRule type="expression" dxfId="488" priority="59">
      <formula>MOD(ROW(),2)=0</formula>
    </cfRule>
    <cfRule type="expression" dxfId="487" priority="60">
      <formula>MOD(ROW(),2)=1</formula>
    </cfRule>
  </conditionalFormatting>
  <conditionalFormatting sqref="D26 D29:D30">
    <cfRule type="expression" dxfId="486" priority="68">
      <formula>MOD(ROW(),2)=0</formula>
    </cfRule>
  </conditionalFormatting>
  <conditionalFormatting sqref="E27">
    <cfRule type="expression" dxfId="485" priority="64">
      <formula>MOD(ROW(),2)=0</formula>
    </cfRule>
    <cfRule type="expression" dxfId="484" priority="65">
      <formula>MOD(ROW(),2)=1</formula>
    </cfRule>
  </conditionalFormatting>
  <conditionalFormatting sqref="A29:A30 C29:C30">
    <cfRule type="expression" dxfId="483" priority="63">
      <formula>MOD(ROW(),2)=0</formula>
    </cfRule>
  </conditionalFormatting>
  <conditionalFormatting sqref="E29:E30">
    <cfRule type="expression" dxfId="482" priority="61">
      <formula>MOD(ROW(),2)=0</formula>
    </cfRule>
    <cfRule type="expression" dxfId="481" priority="62">
      <formula>MOD(ROW(),2)=1</formula>
    </cfRule>
  </conditionalFormatting>
  <conditionalFormatting sqref="C37:D37 A37">
    <cfRule type="expression" dxfId="480" priority="55">
      <formula>MOD(ROW(),2)=0</formula>
    </cfRule>
  </conditionalFormatting>
  <conditionalFormatting sqref="E37">
    <cfRule type="expression" dxfId="479" priority="53">
      <formula>MOD(ROW(),2)=0</formula>
    </cfRule>
    <cfRule type="expression" dxfId="478" priority="54">
      <formula>MOD(ROW(),2)=1</formula>
    </cfRule>
  </conditionalFormatting>
  <conditionalFormatting sqref="A38 C38">
    <cfRule type="expression" dxfId="477" priority="52">
      <formula>MOD(ROW(),2)=0</formula>
    </cfRule>
  </conditionalFormatting>
  <conditionalFormatting sqref="E38">
    <cfRule type="expression" dxfId="476" priority="50">
      <formula>MOD(ROW(),2)=0</formula>
    </cfRule>
    <cfRule type="expression" dxfId="475" priority="51">
      <formula>MOD(ROW(),2)=1</formula>
    </cfRule>
  </conditionalFormatting>
  <conditionalFormatting sqref="A39 C39:D39">
    <cfRule type="expression" dxfId="474" priority="49">
      <formula>MOD(ROW(),2)=0</formula>
    </cfRule>
  </conditionalFormatting>
  <conditionalFormatting sqref="E39">
    <cfRule type="expression" dxfId="473" priority="47">
      <formula>MOD(ROW(),2)=0</formula>
    </cfRule>
    <cfRule type="expression" dxfId="472" priority="48">
      <formula>MOD(ROW(),2)=1</formula>
    </cfRule>
  </conditionalFormatting>
  <conditionalFormatting sqref="A40:B40 D40">
    <cfRule type="expression" dxfId="471" priority="46">
      <formula>MOD(ROW(),2)=0</formula>
    </cfRule>
  </conditionalFormatting>
  <conditionalFormatting sqref="E40">
    <cfRule type="expression" dxfId="470" priority="44">
      <formula>MOD(ROW(),2)=0</formula>
    </cfRule>
    <cfRule type="expression" dxfId="469" priority="45">
      <formula>MOD(ROW(),2)=1</formula>
    </cfRule>
  </conditionalFormatting>
  <conditionalFormatting sqref="C40">
    <cfRule type="expression" dxfId="468" priority="43">
      <formula>MOD(ROW(),2)=0</formula>
    </cfRule>
  </conditionalFormatting>
  <conditionalFormatting sqref="E44">
    <cfRule type="expression" dxfId="467" priority="32">
      <formula>MOD(ROW(),2)=0</formula>
    </cfRule>
    <cfRule type="expression" dxfId="466" priority="33">
      <formula>MOD(ROW(),2)=1</formula>
    </cfRule>
  </conditionalFormatting>
  <conditionalFormatting sqref="C41:D41 A41 D42">
    <cfRule type="expression" dxfId="465" priority="40">
      <formula>MOD(ROW(),2)=0</formula>
    </cfRule>
  </conditionalFormatting>
  <conditionalFormatting sqref="E41">
    <cfRule type="expression" dxfId="464" priority="39">
      <formula>MOD(ROW(),2)=1</formula>
    </cfRule>
    <cfRule type="expression" dxfId="463" priority="85">
      <formula>MOD(ROW(),2)=0</formula>
    </cfRule>
  </conditionalFormatting>
  <conditionalFormatting sqref="A42:C42">
    <cfRule type="expression" dxfId="462" priority="86">
      <formula>MOD(ROW(),2)=0</formula>
    </cfRule>
  </conditionalFormatting>
  <conditionalFormatting sqref="E42">
    <cfRule type="expression" dxfId="461" priority="35">
      <formula>MOD(ROW(),2)=0</formula>
    </cfRule>
    <cfRule type="expression" dxfId="460" priority="36">
      <formula>MOD(ROW(),2)=1</formula>
    </cfRule>
  </conditionalFormatting>
  <conditionalFormatting sqref="A44:D44">
    <cfRule type="expression" dxfId="459" priority="34">
      <formula>MOD(ROW(),2)=0</formula>
    </cfRule>
  </conditionalFormatting>
  <conditionalFormatting sqref="A62:B62 D62">
    <cfRule type="expression" dxfId="458" priority="27">
      <formula>MOD(ROW(),2)=0</formula>
    </cfRule>
  </conditionalFormatting>
  <conditionalFormatting sqref="E62">
    <cfRule type="expression" dxfId="457" priority="25">
      <formula>MOD(ROW(),2)=0</formula>
    </cfRule>
    <cfRule type="expression" dxfId="456" priority="26">
      <formula>MOD(ROW(),2)=1</formula>
    </cfRule>
  </conditionalFormatting>
  <conditionalFormatting sqref="D65">
    <cfRule type="expression" dxfId="455" priority="20">
      <formula>MOD(ROW(),2)=0</formula>
    </cfRule>
  </conditionalFormatting>
  <conditionalFormatting sqref="E66:E67">
    <cfRule type="expression" dxfId="454" priority="17">
      <formula>MOD(ROW(),2)=0</formula>
    </cfRule>
    <cfRule type="expression" dxfId="453" priority="18">
      <formula>MOD(ROW(),2)=1</formula>
    </cfRule>
  </conditionalFormatting>
  <conditionalFormatting sqref="E45">
    <cfRule type="expression" dxfId="452" priority="13">
      <formula>MOD(ROW(),2)=0</formula>
    </cfRule>
    <cfRule type="expression" dxfId="451" priority="14">
      <formula>MOD(ROW(),2)=1</formula>
    </cfRule>
  </conditionalFormatting>
  <conditionalFormatting sqref="E43">
    <cfRule type="expression" dxfId="450" priority="9">
      <formula>MOD(ROW(),2)=0</formula>
    </cfRule>
    <cfRule type="expression" dxfId="449" priority="10">
      <formula>MOD(ROW(),2)=1</formula>
    </cfRule>
  </conditionalFormatting>
  <conditionalFormatting sqref="A43:D43">
    <cfRule type="expression" dxfId="448" priority="11">
      <formula>MOD(ROW(),2)=0</formula>
    </cfRule>
  </conditionalFormatting>
  <conditionalFormatting sqref="C13:D14 A13:A14">
    <cfRule type="expression" dxfId="447" priority="6">
      <formula>MOD(ROW(),2)=0</formula>
    </cfRule>
  </conditionalFormatting>
  <conditionalFormatting sqref="E13">
    <cfRule type="expression" dxfId="446" priority="7">
      <formula>MOD(ROW(),2)=0</formula>
    </cfRule>
    <cfRule type="expression" dxfId="445" priority="8">
      <formula>MOD(ROW(),2)=1</formula>
    </cfRule>
  </conditionalFormatting>
  <conditionalFormatting sqref="A10 C10:D10">
    <cfRule type="expression" dxfId="444" priority="4">
      <formula>MOD(ROW(),2)=0</formula>
    </cfRule>
  </conditionalFormatting>
  <conditionalFormatting sqref="A27 C27:D27 C28">
    <cfRule type="expression" dxfId="443" priority="5">
      <formula>MOD(ROW(),2)=0</formula>
    </cfRule>
  </conditionalFormatting>
  <conditionalFormatting sqref="E47">
    <cfRule type="expression" dxfId="442" priority="2">
      <formula>MOD(ROW(),2)=0</formula>
    </cfRule>
    <cfRule type="expression" dxfId="441" priority="3">
      <formula>MOD(ROW(),2)=1</formula>
    </cfRule>
  </conditionalFormatting>
  <conditionalFormatting sqref="A47:D47">
    <cfRule type="expression" dxfId="440" priority="1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29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76"/>
  <sheetViews>
    <sheetView showGridLines="0" topLeftCell="A10" zoomScaleNormal="100" workbookViewId="0">
      <selection activeCell="A53" sqref="A53:C53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11" t="s">
        <v>22</v>
      </c>
      <c r="B1" s="111"/>
      <c r="C1" s="111"/>
      <c r="D1" s="111"/>
      <c r="E1" s="111"/>
      <c r="F1" s="3"/>
    </row>
    <row r="2" spans="1:6" ht="24" customHeight="1" thickTop="1" x14ac:dyDescent="0.25">
      <c r="A2" s="116" t="s">
        <v>23</v>
      </c>
      <c r="B2" s="116"/>
      <c r="C2" s="72" t="s">
        <v>25</v>
      </c>
      <c r="D2" s="113" t="s">
        <v>121</v>
      </c>
      <c r="E2" s="113"/>
      <c r="F2" s="4"/>
    </row>
    <row r="3" spans="1:6" ht="49.5" customHeight="1" x14ac:dyDescent="0.25">
      <c r="A3" s="114" t="s">
        <v>24</v>
      </c>
      <c r="B3" s="114"/>
      <c r="C3" s="73" t="s">
        <v>26</v>
      </c>
      <c r="D3" s="115" t="s">
        <v>31</v>
      </c>
      <c r="E3" s="115"/>
      <c r="F3" s="4"/>
    </row>
    <row r="4" spans="1:6" ht="44.1" customHeight="1" thickBot="1" x14ac:dyDescent="0.3">
      <c r="A4" s="111" t="s">
        <v>22</v>
      </c>
      <c r="B4" s="111"/>
      <c r="C4" s="111"/>
      <c r="D4" s="111"/>
      <c r="E4" s="111"/>
    </row>
    <row r="5" spans="1:6" ht="44.1" customHeight="1" thickTop="1" x14ac:dyDescent="0.25">
      <c r="A5" s="116" t="s">
        <v>27</v>
      </c>
      <c r="B5" s="116"/>
      <c r="C5" s="72" t="s">
        <v>29</v>
      </c>
      <c r="D5" s="113" t="s">
        <v>30</v>
      </c>
      <c r="E5" s="113"/>
    </row>
    <row r="6" spans="1:6" s="2" customFormat="1" ht="33.950000000000003" customHeight="1" x14ac:dyDescent="0.25">
      <c r="A6" s="114" t="s">
        <v>28</v>
      </c>
      <c r="B6" s="114"/>
      <c r="C6" s="73" t="s">
        <v>53</v>
      </c>
      <c r="D6" s="115" t="s">
        <v>31</v>
      </c>
      <c r="E6" s="115"/>
    </row>
    <row r="7" spans="1:6" s="2" customFormat="1" ht="33.75" customHeight="1" x14ac:dyDescent="0.25">
      <c r="A7" s="71" t="s">
        <v>183</v>
      </c>
      <c r="B7" s="9"/>
      <c r="C7" s="9"/>
      <c r="D7" s="9"/>
      <c r="E7" s="9"/>
    </row>
    <row r="8" spans="1:6" s="2" customFormat="1" ht="24.75" customHeight="1" x14ac:dyDescent="0.25">
      <c r="A8" s="110" t="s">
        <v>97</v>
      </c>
      <c r="B8" s="110"/>
      <c r="C8" s="110"/>
      <c r="D8" s="110"/>
      <c r="E8" s="110"/>
    </row>
    <row r="9" spans="1:6" s="2" customFormat="1" ht="24.75" customHeight="1" x14ac:dyDescent="0.25">
      <c r="A9" s="6" t="s">
        <v>14</v>
      </c>
      <c r="B9" s="6" t="s">
        <v>15</v>
      </c>
      <c r="C9" s="6" t="s">
        <v>16</v>
      </c>
      <c r="D9" s="6" t="s">
        <v>17</v>
      </c>
      <c r="E9" s="6" t="s">
        <v>1</v>
      </c>
    </row>
    <row r="10" spans="1:6" s="2" customFormat="1" ht="24.75" customHeight="1" x14ac:dyDescent="0.25">
      <c r="A10" s="24" t="s">
        <v>189</v>
      </c>
      <c r="B10" s="29"/>
      <c r="C10" s="26" t="s">
        <v>35</v>
      </c>
      <c r="D10" s="26" t="s">
        <v>190</v>
      </c>
      <c r="E10" s="75">
        <v>90</v>
      </c>
    </row>
    <row r="11" spans="1:6" s="2" customFormat="1" ht="24.75" customHeight="1" x14ac:dyDescent="0.25">
      <c r="A11" s="36" t="s">
        <v>191</v>
      </c>
      <c r="B11" s="37" t="str">
        <f t="array" ref="B11">IFERROR(INDEX(#REF!,SMALL(IF(#REF!=rngInvoice,ROW(#REF!)-ROW(#REF!)), ROW(5:5)), MATCH($B$6,#REF!, 0)),"")</f>
        <v/>
      </c>
      <c r="C11" s="26" t="s">
        <v>35</v>
      </c>
      <c r="D11" s="26" t="s">
        <v>190</v>
      </c>
      <c r="E11" s="75">
        <v>90</v>
      </c>
    </row>
    <row r="12" spans="1:6" s="2" customFormat="1" ht="31.5" customHeight="1" x14ac:dyDescent="0.25">
      <c r="A12" s="36" t="s">
        <v>192</v>
      </c>
      <c r="B12" s="37" t="str">
        <f t="array" ref="B12">IFERROR(INDEX(#REF!,SMALL(IF(#REF!=rngInvoice,ROW(#REF!)-ROW(#REF!)), ROW(6:6)), MATCH($B$6,#REF!, 0)),"")</f>
        <v/>
      </c>
      <c r="C12" s="26" t="s">
        <v>35</v>
      </c>
      <c r="D12" s="26" t="s">
        <v>190</v>
      </c>
      <c r="E12" s="75">
        <v>90</v>
      </c>
    </row>
    <row r="13" spans="1:6" s="2" customFormat="1" ht="30.75" customHeight="1" x14ac:dyDescent="0.25">
      <c r="A13" s="24" t="s">
        <v>189</v>
      </c>
      <c r="B13" s="29"/>
      <c r="C13" s="26" t="s">
        <v>35</v>
      </c>
      <c r="D13" s="26" t="s">
        <v>190</v>
      </c>
      <c r="E13" s="75">
        <v>15</v>
      </c>
    </row>
    <row r="14" spans="1:6" s="2" customFormat="1" ht="28.5" customHeight="1" x14ac:dyDescent="0.25">
      <c r="A14" s="36" t="s">
        <v>39</v>
      </c>
      <c r="B14" s="37" t="str">
        <f t="array" ref="B14">IFERROR(INDEX(#REF!,SMALL(IF(#REF!=rngInvoice,ROW(#REF!)-ROW(#REF!)), ROW(8:8)), MATCH($B$6,#REF!, 0)),"")</f>
        <v/>
      </c>
      <c r="C14" s="38" t="s">
        <v>40</v>
      </c>
      <c r="D14" s="38" t="s">
        <v>193</v>
      </c>
      <c r="E14" s="39">
        <v>56</v>
      </c>
    </row>
    <row r="15" spans="1:6" s="2" customFormat="1" ht="33.75" customHeight="1" x14ac:dyDescent="0.25">
      <c r="A15" s="36" t="s">
        <v>39</v>
      </c>
      <c r="B15" s="37" t="str">
        <f t="array" ref="B15">IFERROR(INDEX(#REF!,SMALL(IF(#REF!=rngInvoice,ROW(#REF!)-ROW(#REF!)), ROW(8:8)), MATCH($B$6,#REF!, 0)),"")</f>
        <v/>
      </c>
      <c r="C15" s="38" t="s">
        <v>40</v>
      </c>
      <c r="D15" s="38" t="s">
        <v>193</v>
      </c>
      <c r="E15" s="39">
        <v>84</v>
      </c>
    </row>
    <row r="16" spans="1:6" s="2" customFormat="1" ht="33.950000000000003" customHeight="1" x14ac:dyDescent="0.25">
      <c r="A16" s="24" t="s">
        <v>49</v>
      </c>
      <c r="B16" s="29">
        <v>66089976432</v>
      </c>
      <c r="C16" s="26" t="s">
        <v>101</v>
      </c>
      <c r="D16" s="69" t="s">
        <v>48</v>
      </c>
      <c r="E16" s="75">
        <v>32.340000000000003</v>
      </c>
    </row>
    <row r="17" spans="1:5" s="2" customFormat="1" ht="33.950000000000003" customHeight="1" x14ac:dyDescent="0.25">
      <c r="A17" s="76" t="s">
        <v>197</v>
      </c>
      <c r="B17" s="77">
        <v>97838993800</v>
      </c>
      <c r="C17" s="78" t="s">
        <v>2</v>
      </c>
      <c r="D17" s="78" t="s">
        <v>195</v>
      </c>
      <c r="E17" s="79">
        <v>90.56</v>
      </c>
    </row>
    <row r="18" spans="1:5" s="2" customFormat="1" ht="33.950000000000003" customHeight="1" x14ac:dyDescent="0.25">
      <c r="A18" s="76" t="s">
        <v>198</v>
      </c>
      <c r="B18" s="77">
        <v>2782600010</v>
      </c>
      <c r="C18" s="78" t="s">
        <v>40</v>
      </c>
      <c r="D18" s="78" t="s">
        <v>195</v>
      </c>
      <c r="E18" s="79">
        <v>26.53</v>
      </c>
    </row>
    <row r="19" spans="1:5" s="2" customFormat="1" ht="33.950000000000003" customHeight="1" x14ac:dyDescent="0.25">
      <c r="A19" s="24" t="s">
        <v>194</v>
      </c>
      <c r="B19" s="29">
        <v>38016445738</v>
      </c>
      <c r="C19" s="26" t="s">
        <v>68</v>
      </c>
      <c r="D19" s="69" t="s">
        <v>164</v>
      </c>
      <c r="E19" s="75">
        <v>89.5</v>
      </c>
    </row>
    <row r="20" spans="1:5" s="2" customFormat="1" ht="33.950000000000003" customHeight="1" x14ac:dyDescent="0.25">
      <c r="A20" s="24" t="s">
        <v>32</v>
      </c>
      <c r="B20" s="29">
        <v>21270210680</v>
      </c>
      <c r="C20" s="26" t="s">
        <v>33</v>
      </c>
      <c r="D20" s="69" t="s">
        <v>195</v>
      </c>
      <c r="E20" s="75">
        <v>16.55</v>
      </c>
    </row>
    <row r="21" spans="1:5" s="2" customFormat="1" ht="33.950000000000003" customHeight="1" x14ac:dyDescent="0.25">
      <c r="A21" s="24" t="s">
        <v>67</v>
      </c>
      <c r="B21" s="29">
        <v>38016445738</v>
      </c>
      <c r="C21" s="26" t="s">
        <v>68</v>
      </c>
      <c r="D21" s="69" t="s">
        <v>48</v>
      </c>
      <c r="E21" s="75">
        <v>240.53</v>
      </c>
    </row>
    <row r="22" spans="1:5" s="2" customFormat="1" ht="33.950000000000003" customHeight="1" x14ac:dyDescent="0.25">
      <c r="A22" s="36" t="s">
        <v>74</v>
      </c>
      <c r="B22" s="37">
        <v>50467974870</v>
      </c>
      <c r="C22" s="38" t="s">
        <v>5</v>
      </c>
      <c r="D22" s="68" t="s">
        <v>50</v>
      </c>
      <c r="E22" s="74">
        <v>327.86</v>
      </c>
    </row>
    <row r="23" spans="1:5" s="2" customFormat="1" ht="33.950000000000003" customHeight="1" x14ac:dyDescent="0.25">
      <c r="A23" s="36" t="s">
        <v>74</v>
      </c>
      <c r="B23" s="37">
        <v>50467974871</v>
      </c>
      <c r="C23" s="38" t="s">
        <v>5</v>
      </c>
      <c r="D23" s="68" t="s">
        <v>165</v>
      </c>
      <c r="E23" s="74">
        <v>169.2</v>
      </c>
    </row>
    <row r="24" spans="1:5" s="2" customFormat="1" ht="33.950000000000003" customHeight="1" x14ac:dyDescent="0.25">
      <c r="A24" s="36" t="s">
        <v>74</v>
      </c>
      <c r="B24" s="37">
        <v>50467974872</v>
      </c>
      <c r="C24" s="38" t="s">
        <v>5</v>
      </c>
      <c r="D24" s="68" t="s">
        <v>166</v>
      </c>
      <c r="E24" s="67"/>
    </row>
    <row r="25" spans="1:5" s="2" customFormat="1" ht="33.950000000000003" customHeight="1" x14ac:dyDescent="0.25">
      <c r="A25" s="24" t="s">
        <v>12</v>
      </c>
      <c r="B25" s="30">
        <v>63073332379</v>
      </c>
      <c r="C25" s="26" t="s">
        <v>2</v>
      </c>
      <c r="D25" s="69" t="s">
        <v>59</v>
      </c>
      <c r="E25" s="75">
        <v>388.31</v>
      </c>
    </row>
    <row r="26" spans="1:5" s="2" customFormat="1" ht="33.950000000000003" customHeight="1" x14ac:dyDescent="0.25">
      <c r="A26" s="36" t="s">
        <v>188</v>
      </c>
      <c r="B26" s="37">
        <v>27759560625</v>
      </c>
      <c r="C26" s="38" t="s">
        <v>40</v>
      </c>
      <c r="D26" s="68" t="s">
        <v>130</v>
      </c>
      <c r="E26" s="74">
        <v>14.04</v>
      </c>
    </row>
    <row r="27" spans="1:5" s="2" customFormat="1" ht="33.950000000000003" customHeight="1" x14ac:dyDescent="0.25">
      <c r="A27" s="24" t="s">
        <v>10</v>
      </c>
      <c r="B27" s="30">
        <v>81793146560</v>
      </c>
      <c r="C27" s="26" t="s">
        <v>2</v>
      </c>
      <c r="D27" s="70" t="s">
        <v>11</v>
      </c>
      <c r="E27" s="75">
        <v>155.25</v>
      </c>
    </row>
    <row r="28" spans="1:5" s="2" customFormat="1" ht="33.950000000000003" customHeight="1" x14ac:dyDescent="0.25">
      <c r="A28" s="24" t="s">
        <v>10</v>
      </c>
      <c r="B28" s="30">
        <v>81793146560</v>
      </c>
      <c r="C28" s="26" t="s">
        <v>2</v>
      </c>
      <c r="D28" s="70" t="s">
        <v>64</v>
      </c>
      <c r="E28" s="75">
        <v>112</v>
      </c>
    </row>
    <row r="29" spans="1:5" s="2" customFormat="1" ht="33.950000000000003" customHeight="1" x14ac:dyDescent="0.25">
      <c r="A29" s="24" t="s">
        <v>9</v>
      </c>
      <c r="B29" s="30">
        <v>87311810356</v>
      </c>
      <c r="C29" s="26" t="s">
        <v>5</v>
      </c>
      <c r="D29" s="70" t="s">
        <v>63</v>
      </c>
      <c r="E29" s="75">
        <v>8.4</v>
      </c>
    </row>
    <row r="30" spans="1:5" s="2" customFormat="1" ht="33.950000000000003" customHeight="1" x14ac:dyDescent="0.25">
      <c r="A30" s="24" t="s">
        <v>86</v>
      </c>
      <c r="B30" s="30">
        <v>69086932380</v>
      </c>
      <c r="C30" s="26" t="s">
        <v>40</v>
      </c>
      <c r="D30" s="70" t="s">
        <v>65</v>
      </c>
      <c r="E30" s="75">
        <v>60</v>
      </c>
    </row>
    <row r="31" spans="1:5" s="2" customFormat="1" ht="33.950000000000003" customHeight="1" x14ac:dyDescent="0.25">
      <c r="A31" s="24" t="s">
        <v>86</v>
      </c>
      <c r="B31" s="30">
        <v>69086932380</v>
      </c>
      <c r="C31" s="26" t="s">
        <v>40</v>
      </c>
      <c r="D31" s="70" t="s">
        <v>65</v>
      </c>
      <c r="E31" s="75">
        <v>175.63</v>
      </c>
    </row>
    <row r="32" spans="1:5" s="2" customFormat="1" ht="33.950000000000003" customHeight="1" x14ac:dyDescent="0.25">
      <c r="A32" s="36" t="s">
        <v>196</v>
      </c>
      <c r="B32" s="37">
        <v>76247751067</v>
      </c>
      <c r="C32" s="38" t="s">
        <v>33</v>
      </c>
      <c r="D32" s="68" t="s">
        <v>48</v>
      </c>
      <c r="E32" s="74">
        <v>74.959999999999994</v>
      </c>
    </row>
    <row r="33" spans="1:5" s="2" customFormat="1" ht="33.950000000000003" customHeight="1" x14ac:dyDescent="0.25">
      <c r="A33" s="24" t="s">
        <v>78</v>
      </c>
      <c r="B33" s="30">
        <v>56826138353</v>
      </c>
      <c r="C33" s="26" t="s">
        <v>33</v>
      </c>
      <c r="D33" s="69" t="s">
        <v>89</v>
      </c>
      <c r="E33" s="75">
        <v>40.46</v>
      </c>
    </row>
    <row r="34" spans="1:5" s="2" customFormat="1" ht="44.25" customHeight="1" x14ac:dyDescent="0.25">
      <c r="A34" s="24" t="s">
        <v>78</v>
      </c>
      <c r="B34" s="30">
        <v>56826138353</v>
      </c>
      <c r="C34" s="26" t="s">
        <v>33</v>
      </c>
      <c r="D34" s="69" t="s">
        <v>89</v>
      </c>
      <c r="E34" s="74">
        <v>107.49</v>
      </c>
    </row>
    <row r="35" spans="1:5" s="2" customFormat="1" ht="33.950000000000003" customHeight="1" x14ac:dyDescent="0.25">
      <c r="A35" s="24" t="s">
        <v>78</v>
      </c>
      <c r="B35" s="30">
        <v>56826138354</v>
      </c>
      <c r="C35" s="26" t="s">
        <v>33</v>
      </c>
      <c r="D35" s="69" t="s">
        <v>89</v>
      </c>
      <c r="E35" s="74">
        <v>5.2</v>
      </c>
    </row>
    <row r="36" spans="1:5" s="2" customFormat="1" ht="33.950000000000003" customHeight="1" x14ac:dyDescent="0.25">
      <c r="A36" s="24" t="s">
        <v>78</v>
      </c>
      <c r="B36" s="30">
        <v>56826138353</v>
      </c>
      <c r="C36" s="26" t="s">
        <v>33</v>
      </c>
      <c r="D36" s="69" t="s">
        <v>89</v>
      </c>
      <c r="E36" s="74">
        <v>5.2</v>
      </c>
    </row>
    <row r="37" spans="1:5" s="2" customFormat="1" ht="33.950000000000003" customHeight="1" x14ac:dyDescent="0.25">
      <c r="A37" s="24" t="s">
        <v>78</v>
      </c>
      <c r="B37" s="30">
        <v>56826138353</v>
      </c>
      <c r="C37" s="26" t="s">
        <v>33</v>
      </c>
      <c r="D37" s="69" t="s">
        <v>89</v>
      </c>
      <c r="E37" s="74">
        <v>14.02</v>
      </c>
    </row>
    <row r="38" spans="1:5" ht="33.950000000000003" customHeight="1" x14ac:dyDescent="0.25">
      <c r="A38" s="24" t="s">
        <v>77</v>
      </c>
      <c r="B38" s="29">
        <v>38812451417</v>
      </c>
      <c r="C38" s="26" t="s">
        <v>33</v>
      </c>
      <c r="D38" s="69" t="s">
        <v>90</v>
      </c>
      <c r="E38" s="75">
        <v>209.52</v>
      </c>
    </row>
    <row r="39" spans="1:5" ht="33.950000000000003" customHeight="1" x14ac:dyDescent="0.25">
      <c r="A39" s="24" t="s">
        <v>36</v>
      </c>
      <c r="B39" s="30">
        <v>4201603871</v>
      </c>
      <c r="C39" s="26" t="s">
        <v>33</v>
      </c>
      <c r="D39" s="69" t="s">
        <v>37</v>
      </c>
      <c r="E39" s="75">
        <v>41.48</v>
      </c>
    </row>
    <row r="40" spans="1:5" ht="33.950000000000003" customHeight="1" x14ac:dyDescent="0.25">
      <c r="A40" s="24" t="s">
        <v>187</v>
      </c>
      <c r="B40" s="25">
        <v>84456801514</v>
      </c>
      <c r="C40" s="26" t="s">
        <v>71</v>
      </c>
      <c r="D40" s="68" t="s">
        <v>168</v>
      </c>
      <c r="E40" s="75">
        <v>26.54</v>
      </c>
    </row>
    <row r="41" spans="1:5" ht="33.950000000000003" customHeight="1" x14ac:dyDescent="0.25">
      <c r="A41" s="36" t="s">
        <v>186</v>
      </c>
      <c r="B41" s="37">
        <v>39782509896</v>
      </c>
      <c r="C41" s="38" t="s">
        <v>202</v>
      </c>
      <c r="D41" s="68" t="s">
        <v>174</v>
      </c>
      <c r="E41" s="39">
        <v>19.8</v>
      </c>
    </row>
    <row r="42" spans="1:5" ht="33.950000000000003" customHeight="1" x14ac:dyDescent="0.25">
      <c r="A42" s="24" t="s">
        <v>79</v>
      </c>
      <c r="B42" s="25">
        <v>68419124305</v>
      </c>
      <c r="C42" s="26" t="s">
        <v>2</v>
      </c>
      <c r="D42" s="68" t="s">
        <v>93</v>
      </c>
      <c r="E42" s="75">
        <v>21.24</v>
      </c>
    </row>
    <row r="43" spans="1:5" ht="33.950000000000003" customHeight="1" x14ac:dyDescent="0.25">
      <c r="A43" s="24" t="s">
        <v>73</v>
      </c>
      <c r="B43" s="25">
        <v>85821130368</v>
      </c>
      <c r="C43" s="26" t="s">
        <v>2</v>
      </c>
      <c r="D43" s="70" t="s">
        <v>134</v>
      </c>
      <c r="E43" s="75">
        <v>1.66</v>
      </c>
    </row>
    <row r="44" spans="1:5" ht="33.950000000000003" customHeight="1" x14ac:dyDescent="0.25">
      <c r="A44" s="24" t="s">
        <v>73</v>
      </c>
      <c r="B44" s="25">
        <v>85821130369</v>
      </c>
      <c r="C44" s="26" t="s">
        <v>2</v>
      </c>
      <c r="D44" s="70" t="s">
        <v>185</v>
      </c>
      <c r="E44" s="75">
        <v>64.7</v>
      </c>
    </row>
    <row r="45" spans="1:5" ht="33.950000000000003" customHeight="1" x14ac:dyDescent="0.25">
      <c r="A45" s="24" t="s">
        <v>73</v>
      </c>
      <c r="B45" s="25">
        <v>85821130368</v>
      </c>
      <c r="C45" s="26" t="s">
        <v>2</v>
      </c>
      <c r="D45" s="70" t="s">
        <v>96</v>
      </c>
      <c r="E45" s="75">
        <v>28.21</v>
      </c>
    </row>
    <row r="46" spans="1:5" ht="33.950000000000003" customHeight="1" x14ac:dyDescent="0.25">
      <c r="A46" s="24" t="s">
        <v>80</v>
      </c>
      <c r="B46" s="25">
        <v>52508873833</v>
      </c>
      <c r="C46" s="26" t="s">
        <v>33</v>
      </c>
      <c r="D46" s="70" t="s">
        <v>81</v>
      </c>
      <c r="E46" s="75">
        <v>74.7</v>
      </c>
    </row>
    <row r="47" spans="1:5" ht="33.950000000000003" customHeight="1" x14ac:dyDescent="0.25">
      <c r="A47" s="42" t="s">
        <v>108</v>
      </c>
      <c r="B47" s="43">
        <v>55868535067</v>
      </c>
      <c r="C47" s="44" t="s">
        <v>35</v>
      </c>
      <c r="D47" s="44" t="s">
        <v>109</v>
      </c>
      <c r="E47" s="74">
        <v>100</v>
      </c>
    </row>
    <row r="48" spans="1:5" ht="33.950000000000003" customHeight="1" x14ac:dyDescent="0.25">
      <c r="A48" s="42" t="s">
        <v>108</v>
      </c>
      <c r="B48" s="43">
        <v>55868535068</v>
      </c>
      <c r="C48" s="44" t="s">
        <v>35</v>
      </c>
      <c r="D48" s="44" t="s">
        <v>184</v>
      </c>
      <c r="E48" s="74">
        <v>22383.25</v>
      </c>
    </row>
    <row r="49" spans="1:5" ht="33.950000000000003" customHeight="1" x14ac:dyDescent="0.25">
      <c r="A49" s="42" t="s">
        <v>110</v>
      </c>
      <c r="B49" s="43">
        <v>79478632402</v>
      </c>
      <c r="C49" s="44" t="s">
        <v>40</v>
      </c>
      <c r="D49" s="27" t="s">
        <v>182</v>
      </c>
      <c r="E49" s="74">
        <v>1746.6</v>
      </c>
    </row>
    <row r="50" spans="1:5" ht="33.950000000000003" customHeight="1" x14ac:dyDescent="0.25">
      <c r="A50" s="42" t="s">
        <v>110</v>
      </c>
      <c r="B50" s="43">
        <v>79478632402</v>
      </c>
      <c r="C50" s="44" t="s">
        <v>40</v>
      </c>
      <c r="D50" s="27" t="s">
        <v>182</v>
      </c>
      <c r="E50" s="74">
        <v>1795.5</v>
      </c>
    </row>
    <row r="51" spans="1:5" ht="33.950000000000003" customHeight="1" x14ac:dyDescent="0.25">
      <c r="A51" s="42" t="s">
        <v>111</v>
      </c>
      <c r="B51" s="43">
        <v>10612971800</v>
      </c>
      <c r="C51" s="44" t="s">
        <v>40</v>
      </c>
      <c r="D51" s="27" t="s">
        <v>113</v>
      </c>
      <c r="E51" s="74">
        <v>1260.3599999999999</v>
      </c>
    </row>
    <row r="52" spans="1:5" ht="33.950000000000003" customHeight="1" x14ac:dyDescent="0.25">
      <c r="A52" s="42" t="s">
        <v>114</v>
      </c>
      <c r="B52" s="43">
        <v>47432874968</v>
      </c>
      <c r="C52" s="44" t="s">
        <v>2</v>
      </c>
      <c r="D52" s="27" t="s">
        <v>113</v>
      </c>
      <c r="E52" s="74">
        <v>27.12</v>
      </c>
    </row>
    <row r="53" spans="1:5" ht="33.950000000000003" customHeight="1" x14ac:dyDescent="0.25">
      <c r="A53" s="42" t="s">
        <v>114</v>
      </c>
      <c r="B53" s="43">
        <v>47432874968</v>
      </c>
      <c r="C53" s="44" t="s">
        <v>2</v>
      </c>
      <c r="D53" s="27" t="s">
        <v>113</v>
      </c>
      <c r="E53" s="74">
        <v>35.76</v>
      </c>
    </row>
    <row r="54" spans="1:5" ht="33.950000000000003" customHeight="1" x14ac:dyDescent="0.25">
      <c r="A54" s="42" t="s">
        <v>67</v>
      </c>
      <c r="B54" s="29">
        <v>38016445738</v>
      </c>
      <c r="C54" s="44" t="s">
        <v>112</v>
      </c>
      <c r="D54" s="27" t="s">
        <v>113</v>
      </c>
      <c r="E54" s="74">
        <v>357.14</v>
      </c>
    </row>
    <row r="55" spans="1:5" ht="33.950000000000003" customHeight="1" x14ac:dyDescent="0.25">
      <c r="A55" s="31" t="s">
        <v>7</v>
      </c>
      <c r="B55" s="32"/>
      <c r="C55" s="33"/>
      <c r="D55" s="33"/>
      <c r="E55" s="34">
        <f>SUM(E10:E54)</f>
        <v>30772.609999999993</v>
      </c>
    </row>
    <row r="58" spans="1:5" ht="33.950000000000003" customHeight="1" thickBot="1" x14ac:dyDescent="0.3">
      <c r="A58" s="111" t="s">
        <v>22</v>
      </c>
      <c r="B58" s="111"/>
      <c r="C58" s="111"/>
      <c r="D58" s="111"/>
      <c r="E58" s="111"/>
    </row>
    <row r="59" spans="1:5" ht="33.950000000000003" customHeight="1" thickTop="1" x14ac:dyDescent="0.25">
      <c r="A59" s="116" t="s">
        <v>27</v>
      </c>
      <c r="B59" s="116"/>
      <c r="C59" s="72" t="s">
        <v>29</v>
      </c>
      <c r="D59" s="113" t="s">
        <v>30</v>
      </c>
      <c r="E59" s="113"/>
    </row>
    <row r="60" spans="1:5" ht="33.950000000000003" customHeight="1" x14ac:dyDescent="0.25">
      <c r="A60" s="114" t="s">
        <v>28</v>
      </c>
      <c r="B60" s="114"/>
      <c r="C60" s="73" t="s">
        <v>53</v>
      </c>
      <c r="D60" s="115" t="s">
        <v>31</v>
      </c>
      <c r="E60" s="115"/>
    </row>
    <row r="61" spans="1:5" ht="33.950000000000003" customHeight="1" x14ac:dyDescent="0.25">
      <c r="A61" s="71" t="s">
        <v>183</v>
      </c>
      <c r="B61" s="9"/>
      <c r="C61" s="9"/>
      <c r="D61" s="9"/>
      <c r="E61" s="9"/>
    </row>
    <row r="62" spans="1:5" ht="33.950000000000003" customHeight="1" x14ac:dyDescent="0.25">
      <c r="A62" s="110" t="s">
        <v>98</v>
      </c>
      <c r="B62" s="110"/>
      <c r="C62" s="110"/>
      <c r="D62" s="110"/>
      <c r="E62" s="110"/>
    </row>
    <row r="63" spans="1:5" ht="33.950000000000003" customHeight="1" x14ac:dyDescent="0.25">
      <c r="A63" s="6" t="s">
        <v>14</v>
      </c>
      <c r="B63" s="6" t="s">
        <v>15</v>
      </c>
      <c r="C63" s="6" t="s">
        <v>16</v>
      </c>
      <c r="D63" s="6" t="s">
        <v>17</v>
      </c>
      <c r="E63" s="6" t="s">
        <v>1</v>
      </c>
    </row>
    <row r="64" spans="1:5" ht="33.950000000000003" customHeight="1" x14ac:dyDescent="0.25">
      <c r="A64" s="7" t="s">
        <v>6</v>
      </c>
      <c r="B64" s="10" t="str">
        <f t="array" ref="B64">IFERROR(INDEX(#REF!,SMALL(IF(#REF!=rngInvoice,ROW(#REF!)-ROW(#REF!)), ROW(#REF!)), MATCH($B$6,#REF!, 0)),"")</f>
        <v/>
      </c>
      <c r="C64" s="5" t="s">
        <v>115</v>
      </c>
      <c r="D64" s="5" t="s">
        <v>200</v>
      </c>
      <c r="E64" s="12">
        <v>2040.67</v>
      </c>
    </row>
    <row r="65" spans="1:5" ht="33.950000000000003" customHeight="1" x14ac:dyDescent="0.25">
      <c r="A65" s="7" t="s">
        <v>6</v>
      </c>
      <c r="B65" s="10"/>
      <c r="C65" s="5" t="s">
        <v>115</v>
      </c>
      <c r="D65" s="11" t="s">
        <v>201</v>
      </c>
      <c r="E65" s="12">
        <v>84482.6</v>
      </c>
    </row>
    <row r="66" spans="1:5" ht="33.950000000000003" customHeight="1" x14ac:dyDescent="0.25">
      <c r="A66" s="7" t="s">
        <v>6</v>
      </c>
      <c r="B66" s="10"/>
      <c r="C66" s="5" t="s">
        <v>115</v>
      </c>
      <c r="D66" s="5" t="s">
        <v>102</v>
      </c>
      <c r="E66" s="12">
        <v>13633.48</v>
      </c>
    </row>
    <row r="67" spans="1:5" ht="33.950000000000003" customHeight="1" x14ac:dyDescent="0.25">
      <c r="A67" s="7" t="s">
        <v>6</v>
      </c>
      <c r="B67" s="43" t="str">
        <f t="array" ref="B67">IFERROR(INDEX(#REF!,SMALL(IF(#REF!=rngInvoice,ROW(#REF!)-ROW(#REF!)), ROW(#REF!)), MATCH($B$6,#REF!, 0)),"")</f>
        <v/>
      </c>
      <c r="C67" s="5" t="s">
        <v>115</v>
      </c>
      <c r="D67" s="44" t="s">
        <v>127</v>
      </c>
      <c r="E67" s="41">
        <v>168</v>
      </c>
    </row>
    <row r="68" spans="1:5" ht="33.950000000000003" customHeight="1" x14ac:dyDescent="0.25">
      <c r="A68" s="7" t="s">
        <v>105</v>
      </c>
      <c r="B68" s="29"/>
      <c r="C68" s="5" t="s">
        <v>33</v>
      </c>
      <c r="D68" s="11" t="s">
        <v>169</v>
      </c>
      <c r="E68" s="28">
        <v>1755.78</v>
      </c>
    </row>
    <row r="69" spans="1:5" ht="33.950000000000003" customHeight="1" x14ac:dyDescent="0.25">
      <c r="A69" s="7" t="s">
        <v>106</v>
      </c>
      <c r="B69" s="37" t="str">
        <f t="array" ref="B69">IFERROR(INDEX(#REF!,SMALL(IF(#REF!=rngInvoice,ROW(#REF!)-ROW(#REF!)), ROW(95:95)), MATCH($B$6,#REF!, 0)),"")</f>
        <v/>
      </c>
      <c r="C69" s="5" t="s">
        <v>33</v>
      </c>
      <c r="D69" s="11" t="s">
        <v>102</v>
      </c>
      <c r="E69" s="39">
        <v>289.70999999999998</v>
      </c>
    </row>
    <row r="70" spans="1:5" ht="33.950000000000003" customHeight="1" x14ac:dyDescent="0.25">
      <c r="A70" s="7" t="s">
        <v>106</v>
      </c>
      <c r="B70" s="37" t="str">
        <f t="array" ref="B70">IFERROR(INDEX(#REF!,SMALL(IF(#REF!=rngInvoice,ROW(#REF!)-ROW(#REF!)), ROW(96:96)), MATCH($B$6,#REF!, 0)),"")</f>
        <v/>
      </c>
      <c r="C70" s="5" t="s">
        <v>33</v>
      </c>
      <c r="D70" s="11" t="s">
        <v>199</v>
      </c>
      <c r="E70" s="39">
        <v>501.84</v>
      </c>
    </row>
    <row r="71" spans="1:5" ht="33.950000000000003" customHeight="1" x14ac:dyDescent="0.25">
      <c r="A71" s="7" t="s">
        <v>106</v>
      </c>
      <c r="B71" s="37" t="str">
        <f t="array" ref="B71">IFERROR(INDEX(#REF!,SMALL(IF(#REF!=rngInvoice,ROW(#REF!)-ROW(#REF!)), ROW(96:96)), MATCH($B$6,#REF!, 0)),"")</f>
        <v/>
      </c>
      <c r="C71" s="5" t="s">
        <v>33</v>
      </c>
      <c r="D71" s="11" t="s">
        <v>107</v>
      </c>
      <c r="E71" s="39">
        <v>155</v>
      </c>
    </row>
    <row r="72" spans="1:5" ht="33.950000000000003" customHeight="1" x14ac:dyDescent="0.25">
      <c r="A72" s="31" t="s">
        <v>7</v>
      </c>
      <c r="B72" s="32"/>
      <c r="C72" s="33"/>
      <c r="D72" s="33"/>
      <c r="E72" s="34">
        <f>SUM(E64:E71)</f>
        <v>103027.08</v>
      </c>
    </row>
    <row r="75" spans="1:5" ht="33.950000000000003" customHeight="1" x14ac:dyDescent="0.25">
      <c r="E75" s="8" t="s">
        <v>116</v>
      </c>
    </row>
    <row r="76" spans="1:5" ht="33.950000000000003" customHeight="1" x14ac:dyDescent="0.25">
      <c r="E76" s="8" t="s">
        <v>117</v>
      </c>
    </row>
  </sheetData>
  <sheetProtection selectLockedCells="1"/>
  <mergeCells count="17">
    <mergeCell ref="A59:B59"/>
    <mergeCell ref="D59:E59"/>
    <mergeCell ref="A60:B60"/>
    <mergeCell ref="D60:E60"/>
    <mergeCell ref="A62:E62"/>
    <mergeCell ref="A58:E58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</mergeCells>
  <conditionalFormatting sqref="E20:E24 E47:E48 E50:E51 E53:E54 E34:E38 E30:E31 E26 E10:E18 E66:E71">
    <cfRule type="expression" dxfId="439" priority="43">
      <formula>MOD(ROW(),2)=0</formula>
    </cfRule>
    <cfRule type="expression" dxfId="438" priority="44">
      <formula>MOD(ROW(),2)=1</formula>
    </cfRule>
  </conditionalFormatting>
  <conditionalFormatting sqref="C68 A66 A67:B67 D67 C21:D24 A21:A24 A50:D51 A53:D53 C41 A41 A33:A38 C33:D38 C30:D31 A30:A31 A26 C26:D26 A11:A18 C69:D71 A68:A71 C14:D18">
    <cfRule type="expression" dxfId="437" priority="37">
      <formula>MOD(ROW(),2)=0</formula>
    </cfRule>
  </conditionalFormatting>
  <conditionalFormatting sqref="A72:D72">
    <cfRule type="expression" dxfId="436" priority="36">
      <formula>MOD(ROW(),2)=0</formula>
    </cfRule>
  </conditionalFormatting>
  <conditionalFormatting sqref="E72">
    <cfRule type="expression" dxfId="435" priority="34">
      <formula>MOD(ROW(),2)=0</formula>
    </cfRule>
    <cfRule type="expression" dxfId="434" priority="35">
      <formula>MOD(ROW(),2)=1</formula>
    </cfRule>
  </conditionalFormatting>
  <conditionalFormatting sqref="B66 D66">
    <cfRule type="expression" dxfId="433" priority="30">
      <formula>MOD(ROW(),2)=0</formula>
    </cfRule>
  </conditionalFormatting>
  <conditionalFormatting sqref="A64:D64 C65:C67">
    <cfRule type="expression" dxfId="432" priority="29">
      <formula>MOD(ROW(),2)=0</formula>
    </cfRule>
  </conditionalFormatting>
  <conditionalFormatting sqref="E64">
    <cfRule type="expression" dxfId="431" priority="27">
      <formula>MOD(ROW(),2)=0</formula>
    </cfRule>
    <cfRule type="expression" dxfId="430" priority="28">
      <formula>MOD(ROW(),2)=1</formula>
    </cfRule>
  </conditionalFormatting>
  <conditionalFormatting sqref="A46:D46">
    <cfRule type="expression" dxfId="429" priority="21">
      <formula>MOD(ROW(),2)=0</formula>
    </cfRule>
  </conditionalFormatting>
  <conditionalFormatting sqref="D54">
    <cfRule type="expression" dxfId="428" priority="18">
      <formula>MOD(ROW(),2)=0</formula>
    </cfRule>
  </conditionalFormatting>
  <conditionalFormatting sqref="A55:D55 A54 C54 A47:D48">
    <cfRule type="expression" dxfId="427" priority="83">
      <formula>MOD(ROW(),2)=0</formula>
    </cfRule>
  </conditionalFormatting>
  <conditionalFormatting sqref="E55">
    <cfRule type="expression" dxfId="426" priority="81">
      <formula>MOD(ROW(),2)=0</formula>
    </cfRule>
    <cfRule type="expression" dxfId="425" priority="82">
      <formula>MOD(ROW(),2)=1</formula>
    </cfRule>
  </conditionalFormatting>
  <conditionalFormatting sqref="E28">
    <cfRule type="expression" dxfId="424" priority="72">
      <formula>MOD(ROW(),2)=0</formula>
    </cfRule>
    <cfRule type="expression" dxfId="423" priority="73">
      <formula>MOD(ROW(),2)=1</formula>
    </cfRule>
  </conditionalFormatting>
  <conditionalFormatting sqref="E29">
    <cfRule type="expression" dxfId="422" priority="68">
      <formula>MOD(ROW(),2)=0</formula>
    </cfRule>
    <cfRule type="expression" dxfId="421" priority="69">
      <formula>MOD(ROW(),2)=1</formula>
    </cfRule>
  </conditionalFormatting>
  <conditionalFormatting sqref="A25 C25:D25">
    <cfRule type="expression" dxfId="420" priority="80">
      <formula>MOD(ROW(),2)=0</formula>
    </cfRule>
  </conditionalFormatting>
  <conditionalFormatting sqref="E25">
    <cfRule type="expression" dxfId="419" priority="78">
      <formula>MOD(ROW(),2)=0</formula>
    </cfRule>
    <cfRule type="expression" dxfId="418" priority="79">
      <formula>MOD(ROW(),2)=1</formula>
    </cfRule>
  </conditionalFormatting>
  <conditionalFormatting sqref="C27:D27 A27">
    <cfRule type="expression" dxfId="417" priority="77">
      <formula>MOD(ROW(),2)=0</formula>
    </cfRule>
  </conditionalFormatting>
  <conditionalFormatting sqref="E27">
    <cfRule type="expression" dxfId="416" priority="75">
      <formula>MOD(ROW(),2)=0</formula>
    </cfRule>
    <cfRule type="expression" dxfId="415" priority="76">
      <formula>MOD(ROW(),2)=1</formula>
    </cfRule>
  </conditionalFormatting>
  <conditionalFormatting sqref="D28">
    <cfRule type="expression" dxfId="414" priority="74">
      <formula>MOD(ROW(),2)=0</formula>
    </cfRule>
  </conditionalFormatting>
  <conditionalFormatting sqref="C28 A28">
    <cfRule type="expression" dxfId="413" priority="71">
      <formula>MOD(ROW(),2)=0</formula>
    </cfRule>
  </conditionalFormatting>
  <conditionalFormatting sqref="C29:D29 A29">
    <cfRule type="expression" dxfId="412" priority="70">
      <formula>MOD(ROW(),2)=0</formula>
    </cfRule>
  </conditionalFormatting>
  <conditionalFormatting sqref="E33">
    <cfRule type="expression" dxfId="411" priority="60">
      <formula>MOD(ROW(),2)=0</formula>
    </cfRule>
    <cfRule type="expression" dxfId="410" priority="61">
      <formula>MOD(ROW(),2)=1</formula>
    </cfRule>
  </conditionalFormatting>
  <conditionalFormatting sqref="E32">
    <cfRule type="expression" dxfId="409" priority="65">
      <formula>MOD(ROW(),2)=0</formula>
    </cfRule>
    <cfRule type="expression" dxfId="408" priority="66">
      <formula>MOD(ROW(),2)=1</formula>
    </cfRule>
  </conditionalFormatting>
  <conditionalFormatting sqref="C39:D39 A39">
    <cfRule type="expression" dxfId="407" priority="59">
      <formula>MOD(ROW(),2)=0</formula>
    </cfRule>
  </conditionalFormatting>
  <conditionalFormatting sqref="E39">
    <cfRule type="expression" dxfId="406" priority="57">
      <formula>MOD(ROW(),2)=0</formula>
    </cfRule>
    <cfRule type="expression" dxfId="405" priority="58">
      <formula>MOD(ROW(),2)=1</formula>
    </cfRule>
  </conditionalFormatting>
  <conditionalFormatting sqref="D40">
    <cfRule type="expression" dxfId="404" priority="53">
      <formula>MOD(ROW(),2)=0</formula>
    </cfRule>
  </conditionalFormatting>
  <conditionalFormatting sqref="A40:B40">
    <cfRule type="expression" dxfId="403" priority="50">
      <formula>MOD(ROW(),2)=0</formula>
    </cfRule>
  </conditionalFormatting>
  <conditionalFormatting sqref="E40">
    <cfRule type="expression" dxfId="402" priority="48">
      <formula>MOD(ROW(),2)=0</formula>
    </cfRule>
    <cfRule type="expression" dxfId="401" priority="49">
      <formula>MOD(ROW(),2)=1</formula>
    </cfRule>
  </conditionalFormatting>
  <conditionalFormatting sqref="C40">
    <cfRule type="expression" dxfId="400" priority="47">
      <formula>MOD(ROW(),2)=0</formula>
    </cfRule>
  </conditionalFormatting>
  <conditionalFormatting sqref="E45">
    <cfRule type="expression" dxfId="399" priority="38">
      <formula>MOD(ROW(),2)=0</formula>
    </cfRule>
    <cfRule type="expression" dxfId="398" priority="39">
      <formula>MOD(ROW(),2)=1</formula>
    </cfRule>
  </conditionalFormatting>
  <conditionalFormatting sqref="D41:D42">
    <cfRule type="expression" dxfId="397" priority="46">
      <formula>MOD(ROW(),2)=0</formula>
    </cfRule>
  </conditionalFormatting>
  <conditionalFormatting sqref="E41">
    <cfRule type="expression" dxfId="396" priority="45">
      <formula>MOD(ROW(),2)=1</formula>
    </cfRule>
    <cfRule type="expression" dxfId="395" priority="84">
      <formula>MOD(ROW(),2)=0</formula>
    </cfRule>
  </conditionalFormatting>
  <conditionalFormatting sqref="A42:C42">
    <cfRule type="expression" dxfId="394" priority="85">
      <formula>MOD(ROW(),2)=0</formula>
    </cfRule>
  </conditionalFormatting>
  <conditionalFormatting sqref="E42">
    <cfRule type="expression" dxfId="393" priority="41">
      <formula>MOD(ROW(),2)=0</formula>
    </cfRule>
    <cfRule type="expression" dxfId="392" priority="42">
      <formula>MOD(ROW(),2)=1</formula>
    </cfRule>
  </conditionalFormatting>
  <conditionalFormatting sqref="A45:D45">
    <cfRule type="expression" dxfId="391" priority="40">
      <formula>MOD(ROW(),2)=0</formula>
    </cfRule>
  </conditionalFormatting>
  <conditionalFormatting sqref="A65:B65 D65">
    <cfRule type="expression" dxfId="390" priority="33">
      <formula>MOD(ROW(),2)=0</formula>
    </cfRule>
  </conditionalFormatting>
  <conditionalFormatting sqref="E65">
    <cfRule type="expression" dxfId="389" priority="31">
      <formula>MOD(ROW(),2)=0</formula>
    </cfRule>
    <cfRule type="expression" dxfId="388" priority="32">
      <formula>MOD(ROW(),2)=1</formula>
    </cfRule>
  </conditionalFormatting>
  <conditionalFormatting sqref="D68">
    <cfRule type="expression" dxfId="387" priority="26">
      <formula>MOD(ROW(),2)=0</formula>
    </cfRule>
  </conditionalFormatting>
  <conditionalFormatting sqref="E46">
    <cfRule type="expression" dxfId="386" priority="19">
      <formula>MOD(ROW(),2)=0</formula>
    </cfRule>
    <cfRule type="expression" dxfId="385" priority="20">
      <formula>MOD(ROW(),2)=1</formula>
    </cfRule>
  </conditionalFormatting>
  <conditionalFormatting sqref="E43:E44">
    <cfRule type="expression" dxfId="384" priority="15">
      <formula>MOD(ROW(),2)=0</formula>
    </cfRule>
    <cfRule type="expression" dxfId="383" priority="16">
      <formula>MOD(ROW(),2)=1</formula>
    </cfRule>
  </conditionalFormatting>
  <conditionalFormatting sqref="A43:D44">
    <cfRule type="expression" dxfId="382" priority="17">
      <formula>MOD(ROW(),2)=0</formula>
    </cfRule>
  </conditionalFormatting>
  <conditionalFormatting sqref="C19:D20 A19:A20">
    <cfRule type="expression" dxfId="381" priority="12">
      <formula>MOD(ROW(),2)=0</formula>
    </cfRule>
  </conditionalFormatting>
  <conditionalFormatting sqref="E19">
    <cfRule type="expression" dxfId="380" priority="13">
      <formula>MOD(ROW(),2)=0</formula>
    </cfRule>
    <cfRule type="expression" dxfId="379" priority="14">
      <formula>MOD(ROW(),2)=1</formula>
    </cfRule>
  </conditionalFormatting>
  <conditionalFormatting sqref="A10 C10:D13">
    <cfRule type="expression" dxfId="378" priority="10">
      <formula>MOD(ROW(),2)=0</formula>
    </cfRule>
  </conditionalFormatting>
  <conditionalFormatting sqref="A32 C32:D32">
    <cfRule type="expression" dxfId="377" priority="11">
      <formula>MOD(ROW(),2)=0</formula>
    </cfRule>
  </conditionalFormatting>
  <conditionalFormatting sqref="A49:D49">
    <cfRule type="expression" dxfId="376" priority="4">
      <formula>MOD(ROW(),2)=0</formula>
    </cfRule>
  </conditionalFormatting>
  <conditionalFormatting sqref="E49">
    <cfRule type="expression" dxfId="375" priority="5">
      <formula>MOD(ROW(),2)=0</formula>
    </cfRule>
    <cfRule type="expression" dxfId="374" priority="6">
      <formula>MOD(ROW(),2)=1</formula>
    </cfRule>
  </conditionalFormatting>
  <conditionalFormatting sqref="A52:D52">
    <cfRule type="expression" dxfId="373" priority="1">
      <formula>MOD(ROW(),2)=0</formula>
    </cfRule>
  </conditionalFormatting>
  <conditionalFormatting sqref="E52">
    <cfRule type="expression" dxfId="372" priority="2">
      <formula>MOD(ROW(),2)=0</formula>
    </cfRule>
    <cfRule type="expression" dxfId="371" priority="3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29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70"/>
  <sheetViews>
    <sheetView showGridLines="0" topLeftCell="A25" zoomScaleNormal="100" workbookViewId="0">
      <selection activeCell="A30" sqref="A30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11" t="s">
        <v>22</v>
      </c>
      <c r="B1" s="111"/>
      <c r="C1" s="111"/>
      <c r="D1" s="111"/>
      <c r="E1" s="111"/>
      <c r="F1" s="3"/>
    </row>
    <row r="2" spans="1:6" ht="24" customHeight="1" thickTop="1" x14ac:dyDescent="0.25">
      <c r="A2" s="116" t="s">
        <v>23</v>
      </c>
      <c r="B2" s="116"/>
      <c r="C2" s="81" t="s">
        <v>25</v>
      </c>
      <c r="D2" s="113" t="s">
        <v>121</v>
      </c>
      <c r="E2" s="113"/>
      <c r="F2" s="4"/>
    </row>
    <row r="3" spans="1:6" ht="49.5" customHeight="1" x14ac:dyDescent="0.25">
      <c r="A3" s="114" t="s">
        <v>24</v>
      </c>
      <c r="B3" s="114"/>
      <c r="C3" s="82" t="s">
        <v>26</v>
      </c>
      <c r="D3" s="115" t="s">
        <v>31</v>
      </c>
      <c r="E3" s="115"/>
      <c r="F3" s="4"/>
    </row>
    <row r="4" spans="1:6" ht="44.1" customHeight="1" thickBot="1" x14ac:dyDescent="0.3">
      <c r="A4" s="111" t="s">
        <v>22</v>
      </c>
      <c r="B4" s="111"/>
      <c r="C4" s="111"/>
      <c r="D4" s="111"/>
      <c r="E4" s="111"/>
    </row>
    <row r="5" spans="1:6" ht="44.1" customHeight="1" thickTop="1" x14ac:dyDescent="0.25">
      <c r="A5" s="116" t="s">
        <v>27</v>
      </c>
      <c r="B5" s="116"/>
      <c r="C5" s="81" t="s">
        <v>29</v>
      </c>
      <c r="D5" s="113" t="s">
        <v>30</v>
      </c>
      <c r="E5" s="113"/>
    </row>
    <row r="6" spans="1:6" s="2" customFormat="1" ht="33.950000000000003" customHeight="1" x14ac:dyDescent="0.25">
      <c r="A6" s="114" t="s">
        <v>28</v>
      </c>
      <c r="B6" s="114"/>
      <c r="C6" s="82" t="s">
        <v>53</v>
      </c>
      <c r="D6" s="115" t="s">
        <v>31</v>
      </c>
      <c r="E6" s="115"/>
    </row>
    <row r="7" spans="1:6" s="2" customFormat="1" ht="33.75" customHeight="1" x14ac:dyDescent="0.25">
      <c r="A7" s="80" t="s">
        <v>219</v>
      </c>
      <c r="B7" s="9"/>
      <c r="C7" s="9"/>
      <c r="D7" s="9"/>
      <c r="E7" s="9"/>
    </row>
    <row r="8" spans="1:6" s="2" customFormat="1" ht="24.75" customHeight="1" x14ac:dyDescent="0.25">
      <c r="A8" s="110" t="s">
        <v>97</v>
      </c>
      <c r="B8" s="110"/>
      <c r="C8" s="110"/>
      <c r="D8" s="110"/>
      <c r="E8" s="110"/>
    </row>
    <row r="9" spans="1:6" s="2" customFormat="1" ht="24.75" customHeight="1" x14ac:dyDescent="0.25">
      <c r="A9" s="6" t="s">
        <v>14</v>
      </c>
      <c r="B9" s="6" t="s">
        <v>15</v>
      </c>
      <c r="C9" s="6" t="s">
        <v>16</v>
      </c>
      <c r="D9" s="6" t="s">
        <v>17</v>
      </c>
      <c r="E9" s="6" t="s">
        <v>1</v>
      </c>
    </row>
    <row r="10" spans="1:6" s="2" customFormat="1" ht="24.75" customHeight="1" x14ac:dyDescent="0.25">
      <c r="A10" s="24" t="s">
        <v>232</v>
      </c>
      <c r="B10" s="29"/>
      <c r="C10" s="26" t="s">
        <v>35</v>
      </c>
      <c r="D10" s="26" t="s">
        <v>190</v>
      </c>
      <c r="E10" s="75">
        <v>30</v>
      </c>
    </row>
    <row r="11" spans="1:6" s="2" customFormat="1" ht="24.75" customHeight="1" x14ac:dyDescent="0.25">
      <c r="A11" s="36" t="s">
        <v>233</v>
      </c>
      <c r="B11" s="37" t="str">
        <f t="array" ref="B11">IFERROR(INDEX(#REF!,SMALL(IF(#REF!=rngInvoice,ROW(#REF!)-ROW(#REF!)), ROW(5:5)), MATCH($B$6,#REF!, 0)),"")</f>
        <v/>
      </c>
      <c r="C11" s="26" t="s">
        <v>35</v>
      </c>
      <c r="D11" s="26" t="s">
        <v>190</v>
      </c>
      <c r="E11" s="75">
        <v>30</v>
      </c>
    </row>
    <row r="12" spans="1:6" s="2" customFormat="1" ht="31.5" customHeight="1" x14ac:dyDescent="0.25">
      <c r="A12" s="36" t="s">
        <v>234</v>
      </c>
      <c r="B12" s="37" t="str">
        <f t="array" ref="B12">IFERROR(INDEX(#REF!,SMALL(IF(#REF!=rngInvoice,ROW(#REF!)-ROW(#REF!)), ROW(6:6)), MATCH($B$6,#REF!, 0)),"")</f>
        <v/>
      </c>
      <c r="C12" s="26" t="s">
        <v>35</v>
      </c>
      <c r="D12" s="26" t="s">
        <v>190</v>
      </c>
      <c r="E12" s="75">
        <v>30</v>
      </c>
    </row>
    <row r="13" spans="1:6" s="2" customFormat="1" ht="30.75" customHeight="1" x14ac:dyDescent="0.25">
      <c r="A13" s="24" t="s">
        <v>235</v>
      </c>
      <c r="B13" s="29"/>
      <c r="C13" s="26" t="s">
        <v>35</v>
      </c>
      <c r="D13" s="26" t="s">
        <v>190</v>
      </c>
      <c r="E13" s="75">
        <v>30</v>
      </c>
    </row>
    <row r="14" spans="1:6" s="2" customFormat="1" ht="28.5" customHeight="1" x14ac:dyDescent="0.25">
      <c r="A14" s="36" t="s">
        <v>236</v>
      </c>
      <c r="B14" s="37" t="str">
        <f t="array" ref="B14">IFERROR(INDEX(#REF!,SMALL(IF(#REF!=rngInvoice,ROW(#REF!)-ROW(#REF!)), ROW(8:8)), MATCH($B$6,#REF!, 0)),"")</f>
        <v/>
      </c>
      <c r="C14" s="26" t="s">
        <v>35</v>
      </c>
      <c r="D14" s="26" t="s">
        <v>190</v>
      </c>
      <c r="E14" s="75">
        <v>30</v>
      </c>
    </row>
    <row r="15" spans="1:6" s="2" customFormat="1" ht="33.75" customHeight="1" x14ac:dyDescent="0.25">
      <c r="A15" s="36" t="s">
        <v>237</v>
      </c>
      <c r="B15" s="93" t="str">
        <f t="array" ref="B15">IFERROR(INDEX(#REF!,SMALL(IF(#REF!=rngInvoice,ROW(#REF!)-ROW(#REF!)), ROW(9:9)), MATCH($B$6,#REF!, 0)),"")</f>
        <v/>
      </c>
      <c r="C15" s="26" t="s">
        <v>35</v>
      </c>
      <c r="D15" s="26" t="s">
        <v>190</v>
      </c>
      <c r="E15" s="75">
        <v>30</v>
      </c>
    </row>
    <row r="16" spans="1:6" s="2" customFormat="1" ht="33.950000000000003" customHeight="1" x14ac:dyDescent="0.25">
      <c r="A16" s="36" t="s">
        <v>238</v>
      </c>
      <c r="B16" s="93" t="str">
        <f t="array" ref="B16">IFERROR(INDEX(#REF!,SMALL(IF(#REF!=rngInvoice,ROW(#REF!)-ROW(#REF!)), ROW(9:9)), MATCH($B$6,#REF!, 0)),"")</f>
        <v/>
      </c>
      <c r="C16" s="26" t="s">
        <v>35</v>
      </c>
      <c r="D16" s="26" t="s">
        <v>190</v>
      </c>
      <c r="E16" s="75">
        <v>30</v>
      </c>
    </row>
    <row r="17" spans="1:5" s="2" customFormat="1" ht="33.950000000000003" customHeight="1" x14ac:dyDescent="0.25">
      <c r="A17" s="36" t="s">
        <v>239</v>
      </c>
      <c r="B17" s="93" t="str">
        <f t="array" ref="B17">IFERROR(INDEX(#REF!,SMALL(IF(#REF!=rngInvoice,ROW(#REF!)-ROW(#REF!)), ROW(9:9)), MATCH($B$6,#REF!, 0)),"")</f>
        <v/>
      </c>
      <c r="C17" s="26" t="s">
        <v>35</v>
      </c>
      <c r="D17" s="26" t="s">
        <v>190</v>
      </c>
      <c r="E17" s="75">
        <v>30</v>
      </c>
    </row>
    <row r="18" spans="1:5" s="2" customFormat="1" ht="33.950000000000003" customHeight="1" x14ac:dyDescent="0.25">
      <c r="A18" s="36" t="s">
        <v>241</v>
      </c>
      <c r="B18" s="93" t="str">
        <f t="array" ref="B18">IFERROR(INDEX(#REF!,SMALL(IF(#REF!=rngInvoice,ROW(#REF!)-ROW(#REF!)), ROW(9:9)), MATCH($B$6,#REF!, 0)),"")</f>
        <v/>
      </c>
      <c r="C18" s="26" t="s">
        <v>35</v>
      </c>
      <c r="D18" s="26" t="s">
        <v>190</v>
      </c>
      <c r="E18" s="75">
        <v>30</v>
      </c>
    </row>
    <row r="19" spans="1:5" s="2" customFormat="1" ht="33.950000000000003" customHeight="1" x14ac:dyDescent="0.25">
      <c r="A19" s="36" t="s">
        <v>240</v>
      </c>
      <c r="B19" s="93" t="str">
        <f t="array" ref="B19">IFERROR(INDEX(#REF!,SMALL(IF(#REF!=rngInvoice,ROW(#REF!)-ROW(#REF!)), ROW(9:9)), MATCH($B$6,#REF!, 0)),"")</f>
        <v/>
      </c>
      <c r="C19" s="26" t="s">
        <v>35</v>
      </c>
      <c r="D19" s="26" t="s">
        <v>190</v>
      </c>
      <c r="E19" s="75">
        <v>30</v>
      </c>
    </row>
    <row r="20" spans="1:5" s="2" customFormat="1" ht="33.950000000000003" customHeight="1" x14ac:dyDescent="0.25">
      <c r="A20" s="36" t="s">
        <v>242</v>
      </c>
      <c r="B20" s="93" t="str">
        <f t="array" ref="B20">IFERROR(INDEX(#REF!,SMALL(IF(#REF!=rngInvoice,ROW(#REF!)-ROW(#REF!)), ROW(9:9)), MATCH($B$6,#REF!, 0)),"")</f>
        <v/>
      </c>
      <c r="C20" s="26" t="s">
        <v>35</v>
      </c>
      <c r="D20" s="26" t="s">
        <v>190</v>
      </c>
      <c r="E20" s="75">
        <v>30</v>
      </c>
    </row>
    <row r="21" spans="1:5" s="2" customFormat="1" ht="33.950000000000003" customHeight="1" x14ac:dyDescent="0.25">
      <c r="A21" s="36" t="s">
        <v>191</v>
      </c>
      <c r="B21" s="37" t="str">
        <f t="array" ref="B21">IFERROR(INDEX(#REF!,SMALL(IF(#REF!=rngInvoice,ROW(#REF!)-ROW(#REF!)), ROW(15:15)), MATCH($B$6,#REF!, 0)),"")</f>
        <v/>
      </c>
      <c r="C21" s="26" t="s">
        <v>35</v>
      </c>
      <c r="D21" s="26" t="s">
        <v>190</v>
      </c>
      <c r="E21" s="75">
        <v>30</v>
      </c>
    </row>
    <row r="22" spans="1:5" s="2" customFormat="1" ht="33.950000000000003" customHeight="1" x14ac:dyDescent="0.25">
      <c r="A22" s="36" t="s">
        <v>243</v>
      </c>
      <c r="B22" s="37" t="str">
        <f t="array" ref="B22">IFERROR(INDEX(#REF!,SMALL(IF(#REF!=rngInvoice,ROW(#REF!)-ROW(#REF!)), ROW(15:15)), MATCH($B$6,#REF!, 0)),"")</f>
        <v/>
      </c>
      <c r="C22" s="26" t="s">
        <v>35</v>
      </c>
      <c r="D22" s="26" t="s">
        <v>190</v>
      </c>
      <c r="E22" s="75">
        <v>30</v>
      </c>
    </row>
    <row r="23" spans="1:5" s="2" customFormat="1" ht="33.950000000000003" customHeight="1" x14ac:dyDescent="0.25">
      <c r="A23" s="36" t="s">
        <v>244</v>
      </c>
      <c r="B23" s="37" t="str">
        <f t="array" ref="B23">IFERROR(INDEX(#REF!,SMALL(IF(#REF!=rngInvoice,ROW(#REF!)-ROW(#REF!)), ROW(17:17)), MATCH($B$6,#REF!, 0)),"")</f>
        <v/>
      </c>
      <c r="C23" s="26" t="s">
        <v>35</v>
      </c>
      <c r="D23" s="26" t="s">
        <v>190</v>
      </c>
      <c r="E23" s="75">
        <v>30</v>
      </c>
    </row>
    <row r="24" spans="1:5" s="2" customFormat="1" ht="33.950000000000003" customHeight="1" x14ac:dyDescent="0.25">
      <c r="A24" s="24" t="s">
        <v>229</v>
      </c>
      <c r="B24" s="29">
        <v>24796394086</v>
      </c>
      <c r="C24" s="26" t="s">
        <v>2</v>
      </c>
      <c r="D24" s="69" t="s">
        <v>230</v>
      </c>
      <c r="E24" s="75">
        <v>55</v>
      </c>
    </row>
    <row r="25" spans="1:5" s="2" customFormat="1" ht="33.950000000000003" customHeight="1" x14ac:dyDescent="0.25">
      <c r="A25" s="24" t="s">
        <v>67</v>
      </c>
      <c r="B25" s="29">
        <v>38016445738</v>
      </c>
      <c r="C25" s="26" t="s">
        <v>68</v>
      </c>
      <c r="D25" s="69" t="s">
        <v>48</v>
      </c>
      <c r="E25" s="75">
        <v>129.74</v>
      </c>
    </row>
    <row r="26" spans="1:5" s="2" customFormat="1" ht="33.950000000000003" customHeight="1" x14ac:dyDescent="0.25">
      <c r="A26" s="24" t="s">
        <v>12</v>
      </c>
      <c r="B26" s="30">
        <v>63073332379</v>
      </c>
      <c r="C26" s="26" t="s">
        <v>2</v>
      </c>
      <c r="D26" s="69" t="s">
        <v>59</v>
      </c>
      <c r="E26" s="75">
        <v>343.61</v>
      </c>
    </row>
    <row r="27" spans="1:5" s="2" customFormat="1" ht="33.950000000000003" customHeight="1" x14ac:dyDescent="0.25">
      <c r="A27" s="94" t="s">
        <v>10</v>
      </c>
      <c r="B27" s="95">
        <v>81793146560</v>
      </c>
      <c r="C27" s="96" t="s">
        <v>2</v>
      </c>
      <c r="D27" s="97" t="s">
        <v>11</v>
      </c>
      <c r="E27" s="75">
        <v>155.25</v>
      </c>
    </row>
    <row r="28" spans="1:5" s="2" customFormat="1" ht="33.950000000000003" customHeight="1" x14ac:dyDescent="0.25">
      <c r="A28" s="24" t="s">
        <v>10</v>
      </c>
      <c r="B28" s="30">
        <v>81793146560</v>
      </c>
      <c r="C28" s="26" t="s">
        <v>2</v>
      </c>
      <c r="D28" s="70" t="s">
        <v>64</v>
      </c>
      <c r="E28" s="75">
        <v>112</v>
      </c>
    </row>
    <row r="29" spans="1:5" s="2" customFormat="1" ht="33.950000000000003" customHeight="1" x14ac:dyDescent="0.25">
      <c r="A29" s="24" t="s">
        <v>9</v>
      </c>
      <c r="B29" s="30">
        <v>87311810356</v>
      </c>
      <c r="C29" s="26" t="s">
        <v>5</v>
      </c>
      <c r="D29" s="70" t="s">
        <v>63</v>
      </c>
      <c r="E29" s="75">
        <v>32.74</v>
      </c>
    </row>
    <row r="30" spans="1:5" s="2" customFormat="1" ht="33.950000000000003" customHeight="1" x14ac:dyDescent="0.25">
      <c r="A30" s="24" t="s">
        <v>86</v>
      </c>
      <c r="B30" s="30">
        <v>69086932380</v>
      </c>
      <c r="C30" s="26" t="s">
        <v>40</v>
      </c>
      <c r="D30" s="70" t="s">
        <v>65</v>
      </c>
      <c r="E30" s="75">
        <v>60</v>
      </c>
    </row>
    <row r="31" spans="1:5" s="2" customFormat="1" ht="33.950000000000003" customHeight="1" x14ac:dyDescent="0.25">
      <c r="A31" s="24" t="s">
        <v>86</v>
      </c>
      <c r="B31" s="30">
        <v>69086932380</v>
      </c>
      <c r="C31" s="26" t="s">
        <v>40</v>
      </c>
      <c r="D31" s="70" t="s">
        <v>65</v>
      </c>
      <c r="E31" s="75">
        <v>33.18</v>
      </c>
    </row>
    <row r="32" spans="1:5" s="2" customFormat="1" ht="33.950000000000003" customHeight="1" x14ac:dyDescent="0.25">
      <c r="A32" s="24" t="s">
        <v>78</v>
      </c>
      <c r="B32" s="30">
        <v>56826138353</v>
      </c>
      <c r="C32" s="26" t="s">
        <v>33</v>
      </c>
      <c r="D32" s="69" t="s">
        <v>89</v>
      </c>
      <c r="E32" s="75">
        <v>100.88</v>
      </c>
    </row>
    <row r="33" spans="1:5" s="2" customFormat="1" ht="33.950000000000003" customHeight="1" x14ac:dyDescent="0.25">
      <c r="A33" s="24" t="s">
        <v>78</v>
      </c>
      <c r="B33" s="30">
        <v>56826138353</v>
      </c>
      <c r="C33" s="26" t="s">
        <v>33</v>
      </c>
      <c r="D33" s="69" t="s">
        <v>89</v>
      </c>
      <c r="E33" s="75">
        <v>38.25</v>
      </c>
    </row>
    <row r="34" spans="1:5" s="2" customFormat="1" ht="44.25" customHeight="1" x14ac:dyDescent="0.25">
      <c r="A34" s="24" t="s">
        <v>78</v>
      </c>
      <c r="B34" s="30">
        <v>56826138354</v>
      </c>
      <c r="C34" s="26" t="s">
        <v>33</v>
      </c>
      <c r="D34" s="69" t="s">
        <v>89</v>
      </c>
      <c r="E34" s="75">
        <v>14.04</v>
      </c>
    </row>
    <row r="35" spans="1:5" s="2" customFormat="1" ht="33.950000000000003" customHeight="1" x14ac:dyDescent="0.25">
      <c r="A35" s="24" t="s">
        <v>78</v>
      </c>
      <c r="B35" s="30">
        <v>56826138353</v>
      </c>
      <c r="C35" s="26" t="s">
        <v>33</v>
      </c>
      <c r="D35" s="69" t="s">
        <v>89</v>
      </c>
      <c r="E35" s="75">
        <v>5.21</v>
      </c>
    </row>
    <row r="36" spans="1:5" s="2" customFormat="1" ht="33.950000000000003" customHeight="1" x14ac:dyDescent="0.25">
      <c r="A36" s="24" t="s">
        <v>132</v>
      </c>
      <c r="B36" s="30">
        <v>55954864193</v>
      </c>
      <c r="C36" s="26" t="s">
        <v>33</v>
      </c>
      <c r="D36" s="69" t="s">
        <v>231</v>
      </c>
      <c r="E36" s="75">
        <v>437.5</v>
      </c>
    </row>
    <row r="37" spans="1:5" s="2" customFormat="1" ht="33.950000000000003" customHeight="1" x14ac:dyDescent="0.25">
      <c r="A37" s="24" t="s">
        <v>77</v>
      </c>
      <c r="B37" s="29">
        <v>38812451417</v>
      </c>
      <c r="C37" s="26" t="s">
        <v>33</v>
      </c>
      <c r="D37" s="69" t="s">
        <v>90</v>
      </c>
      <c r="E37" s="75">
        <v>193.36</v>
      </c>
    </row>
    <row r="38" spans="1:5" ht="33.950000000000003" customHeight="1" x14ac:dyDescent="0.25">
      <c r="A38" s="36" t="s">
        <v>227</v>
      </c>
      <c r="B38" s="37">
        <v>10133376712</v>
      </c>
      <c r="C38" s="38" t="s">
        <v>83</v>
      </c>
      <c r="D38" s="38" t="s">
        <v>228</v>
      </c>
      <c r="E38" s="75">
        <v>67</v>
      </c>
    </row>
    <row r="39" spans="1:5" ht="33.950000000000003" customHeight="1" x14ac:dyDescent="0.25">
      <c r="A39" s="24" t="s">
        <v>187</v>
      </c>
      <c r="B39" s="25">
        <v>84456801514</v>
      </c>
      <c r="C39" s="26" t="s">
        <v>71</v>
      </c>
      <c r="D39" s="68" t="s">
        <v>168</v>
      </c>
      <c r="E39" s="75">
        <v>26.54</v>
      </c>
    </row>
    <row r="40" spans="1:5" ht="33.950000000000003" customHeight="1" x14ac:dyDescent="0.25">
      <c r="A40" s="24" t="s">
        <v>79</v>
      </c>
      <c r="B40" s="25">
        <v>68419124305</v>
      </c>
      <c r="C40" s="26" t="s">
        <v>2</v>
      </c>
      <c r="D40" s="68" t="s">
        <v>93</v>
      </c>
      <c r="E40" s="75">
        <v>21.24</v>
      </c>
    </row>
    <row r="41" spans="1:5" ht="33.950000000000003" customHeight="1" x14ac:dyDescent="0.25">
      <c r="A41" s="24" t="s">
        <v>73</v>
      </c>
      <c r="B41" s="25">
        <v>85821130369</v>
      </c>
      <c r="C41" s="26" t="s">
        <v>2</v>
      </c>
      <c r="D41" s="70" t="s">
        <v>185</v>
      </c>
      <c r="E41" s="75">
        <v>1.66</v>
      </c>
    </row>
    <row r="42" spans="1:5" ht="33.950000000000003" customHeight="1" x14ac:dyDescent="0.25">
      <c r="A42" s="24" t="s">
        <v>73</v>
      </c>
      <c r="B42" s="25">
        <v>85821130368</v>
      </c>
      <c r="C42" s="26" t="s">
        <v>2</v>
      </c>
      <c r="D42" s="70" t="s">
        <v>96</v>
      </c>
      <c r="E42" s="75">
        <v>8.3000000000000007</v>
      </c>
    </row>
    <row r="43" spans="1:5" ht="33.950000000000003" customHeight="1" x14ac:dyDescent="0.25">
      <c r="A43" s="24" t="s">
        <v>80</v>
      </c>
      <c r="B43" s="25">
        <v>52508873833</v>
      </c>
      <c r="C43" s="26" t="s">
        <v>33</v>
      </c>
      <c r="D43" s="70" t="s">
        <v>81</v>
      </c>
      <c r="E43" s="75">
        <v>88.9</v>
      </c>
    </row>
    <row r="44" spans="1:5" ht="33.950000000000003" customHeight="1" x14ac:dyDescent="0.25">
      <c r="A44" s="42" t="s">
        <v>108</v>
      </c>
      <c r="B44" s="43">
        <v>55868535067</v>
      </c>
      <c r="C44" s="44" t="s">
        <v>35</v>
      </c>
      <c r="D44" s="44" t="s">
        <v>109</v>
      </c>
      <c r="E44" s="75">
        <v>100</v>
      </c>
    </row>
    <row r="45" spans="1:5" ht="33.950000000000003" customHeight="1" x14ac:dyDescent="0.25">
      <c r="A45" s="42" t="s">
        <v>108</v>
      </c>
      <c r="B45" s="43">
        <v>55868535068</v>
      </c>
      <c r="C45" s="44" t="s">
        <v>35</v>
      </c>
      <c r="D45" s="44" t="s">
        <v>184</v>
      </c>
      <c r="E45" s="75">
        <v>19037.439999999999</v>
      </c>
    </row>
    <row r="46" spans="1:5" ht="33.950000000000003" customHeight="1" x14ac:dyDescent="0.25">
      <c r="A46" s="42" t="s">
        <v>110</v>
      </c>
      <c r="B46" s="43">
        <v>79478632402</v>
      </c>
      <c r="C46" s="44" t="s">
        <v>40</v>
      </c>
      <c r="D46" s="27" t="s">
        <v>182</v>
      </c>
      <c r="E46" s="75">
        <v>1565.25</v>
      </c>
    </row>
    <row r="47" spans="1:5" ht="33.950000000000003" customHeight="1" x14ac:dyDescent="0.25">
      <c r="A47" s="42" t="s">
        <v>110</v>
      </c>
      <c r="B47" s="43">
        <v>79478632402</v>
      </c>
      <c r="C47" s="44" t="s">
        <v>40</v>
      </c>
      <c r="D47" s="27" t="s">
        <v>182</v>
      </c>
      <c r="E47" s="75">
        <v>656.78</v>
      </c>
    </row>
    <row r="48" spans="1:5" ht="33.950000000000003" customHeight="1" x14ac:dyDescent="0.25">
      <c r="A48" s="42" t="s">
        <v>111</v>
      </c>
      <c r="B48" s="43">
        <v>10612971800</v>
      </c>
      <c r="C48" s="44" t="s">
        <v>40</v>
      </c>
      <c r="D48" s="27" t="s">
        <v>113</v>
      </c>
      <c r="E48" s="75">
        <v>631.09</v>
      </c>
    </row>
    <row r="49" spans="1:5" ht="33.950000000000003" customHeight="1" x14ac:dyDescent="0.25">
      <c r="A49" s="42" t="s">
        <v>67</v>
      </c>
      <c r="B49" s="29">
        <v>38016445738</v>
      </c>
      <c r="C49" s="44" t="s">
        <v>112</v>
      </c>
      <c r="D49" s="27" t="s">
        <v>113</v>
      </c>
      <c r="E49" s="75">
        <v>391.54</v>
      </c>
    </row>
    <row r="50" spans="1:5" ht="33.950000000000003" customHeight="1" x14ac:dyDescent="0.25">
      <c r="A50" s="31" t="s">
        <v>7</v>
      </c>
      <c r="B50" s="32"/>
      <c r="C50" s="33"/>
      <c r="D50" s="33"/>
      <c r="E50" s="34">
        <f>SUM(E10:E49)</f>
        <v>24726.5</v>
      </c>
    </row>
    <row r="53" spans="1:5" ht="33.950000000000003" customHeight="1" thickBot="1" x14ac:dyDescent="0.3">
      <c r="A53" s="111" t="s">
        <v>22</v>
      </c>
      <c r="B53" s="111"/>
      <c r="C53" s="111"/>
      <c r="D53" s="111"/>
      <c r="E53" s="111"/>
    </row>
    <row r="54" spans="1:5" ht="33.950000000000003" customHeight="1" thickTop="1" x14ac:dyDescent="0.25">
      <c r="A54" s="116" t="s">
        <v>27</v>
      </c>
      <c r="B54" s="116"/>
      <c r="C54" s="81" t="s">
        <v>29</v>
      </c>
      <c r="D54" s="113" t="s">
        <v>30</v>
      </c>
      <c r="E54" s="113"/>
    </row>
    <row r="55" spans="1:5" ht="33.950000000000003" customHeight="1" x14ac:dyDescent="0.25">
      <c r="A55" s="114" t="s">
        <v>28</v>
      </c>
      <c r="B55" s="114"/>
      <c r="C55" s="82" t="s">
        <v>53</v>
      </c>
      <c r="D55" s="115" t="s">
        <v>31</v>
      </c>
      <c r="E55" s="115"/>
    </row>
    <row r="56" spans="1:5" ht="33.950000000000003" customHeight="1" x14ac:dyDescent="0.25">
      <c r="A56" s="80" t="s">
        <v>219</v>
      </c>
      <c r="B56" s="9"/>
      <c r="C56" s="9"/>
      <c r="D56" s="9"/>
      <c r="E56" s="9"/>
    </row>
    <row r="57" spans="1:5" ht="33.950000000000003" customHeight="1" x14ac:dyDescent="0.25">
      <c r="A57" s="110" t="s">
        <v>98</v>
      </c>
      <c r="B57" s="110"/>
      <c r="C57" s="110"/>
      <c r="D57" s="110"/>
      <c r="E57" s="110"/>
    </row>
    <row r="58" spans="1:5" ht="33.950000000000003" customHeight="1" x14ac:dyDescent="0.25">
      <c r="A58" s="6" t="s">
        <v>14</v>
      </c>
      <c r="B58" s="6" t="s">
        <v>15</v>
      </c>
      <c r="C58" s="6" t="s">
        <v>16</v>
      </c>
      <c r="D58" s="6" t="s">
        <v>17</v>
      </c>
      <c r="E58" s="6" t="s">
        <v>1</v>
      </c>
    </row>
    <row r="59" spans="1:5" ht="33.950000000000003" customHeight="1" x14ac:dyDescent="0.25">
      <c r="A59" s="7" t="s">
        <v>6</v>
      </c>
      <c r="B59" s="10" t="str">
        <f t="array" ref="B59">IFERROR(INDEX(#REF!,SMALL(IF(#REF!=rngInvoice,ROW(#REF!)-ROW(#REF!)), ROW(#REF!)), MATCH($B$6,#REF!, 0)),"")</f>
        <v/>
      </c>
      <c r="C59" s="5" t="s">
        <v>115</v>
      </c>
      <c r="D59" s="5" t="s">
        <v>223</v>
      </c>
      <c r="E59" s="12">
        <v>2040.67</v>
      </c>
    </row>
    <row r="60" spans="1:5" ht="33.950000000000003" customHeight="1" x14ac:dyDescent="0.25">
      <c r="A60" s="7" t="s">
        <v>6</v>
      </c>
      <c r="B60" s="10"/>
      <c r="C60" s="5" t="s">
        <v>115</v>
      </c>
      <c r="D60" s="11" t="s">
        <v>224</v>
      </c>
      <c r="E60" s="12">
        <v>84482.6</v>
      </c>
    </row>
    <row r="61" spans="1:5" ht="33.950000000000003" customHeight="1" x14ac:dyDescent="0.25">
      <c r="A61" s="7" t="s">
        <v>6</v>
      </c>
      <c r="B61" s="10"/>
      <c r="C61" s="5" t="s">
        <v>115</v>
      </c>
      <c r="D61" s="5" t="s">
        <v>102</v>
      </c>
      <c r="E61" s="12">
        <v>13633.48</v>
      </c>
    </row>
    <row r="62" spans="1:5" ht="33.950000000000003" customHeight="1" x14ac:dyDescent="0.25">
      <c r="A62" s="7" t="s">
        <v>6</v>
      </c>
      <c r="B62" s="43" t="str">
        <f t="array" ref="B62">IFERROR(INDEX(#REF!,SMALL(IF(#REF!=rngInvoice,ROW(#REF!)-ROW(#REF!)), ROW(#REF!)), MATCH($B$6,#REF!, 0)),"")</f>
        <v/>
      </c>
      <c r="C62" s="5" t="s">
        <v>115</v>
      </c>
      <c r="D62" s="44" t="s">
        <v>127</v>
      </c>
      <c r="E62" s="41">
        <v>168</v>
      </c>
    </row>
    <row r="63" spans="1:5" ht="33.950000000000003" customHeight="1" x14ac:dyDescent="0.25">
      <c r="A63" s="7" t="s">
        <v>105</v>
      </c>
      <c r="B63" s="29"/>
      <c r="C63" s="5" t="s">
        <v>33</v>
      </c>
      <c r="D63" s="11" t="s">
        <v>225</v>
      </c>
      <c r="E63" s="28">
        <v>1755.78</v>
      </c>
    </row>
    <row r="64" spans="1:5" ht="33.950000000000003" customHeight="1" x14ac:dyDescent="0.25">
      <c r="A64" s="7" t="s">
        <v>106</v>
      </c>
      <c r="B64" s="37" t="str">
        <f t="array" ref="B64">IFERROR(INDEX(#REF!,SMALL(IF(#REF!=rngInvoice,ROW(#REF!)-ROW(#REF!)), ROW(95:95)), MATCH($B$6,#REF!, 0)),"")</f>
        <v/>
      </c>
      <c r="C64" s="5" t="s">
        <v>33</v>
      </c>
      <c r="D64" s="11" t="s">
        <v>102</v>
      </c>
      <c r="E64" s="39">
        <v>289.70999999999998</v>
      </c>
    </row>
    <row r="65" spans="1:5" ht="33.950000000000003" customHeight="1" x14ac:dyDescent="0.25">
      <c r="A65" s="7" t="s">
        <v>106</v>
      </c>
      <c r="B65" s="37" t="str">
        <f t="array" ref="B65">IFERROR(INDEX(#REF!,SMALL(IF(#REF!=rngInvoice,ROW(#REF!)-ROW(#REF!)), ROW(96:96)), MATCH($B$6,#REF!, 0)),"")</f>
        <v/>
      </c>
      <c r="C65" s="5" t="s">
        <v>33</v>
      </c>
      <c r="D65" s="11" t="s">
        <v>107</v>
      </c>
      <c r="E65" s="39">
        <v>155</v>
      </c>
    </row>
    <row r="66" spans="1:5" ht="33.950000000000003" customHeight="1" x14ac:dyDescent="0.25">
      <c r="A66" s="31" t="s">
        <v>7</v>
      </c>
      <c r="B66" s="32"/>
      <c r="C66" s="33"/>
      <c r="D66" s="33"/>
      <c r="E66" s="34">
        <f>SUM(E59:E65)</f>
        <v>102525.24</v>
      </c>
    </row>
    <row r="69" spans="1:5" ht="33.950000000000003" customHeight="1" x14ac:dyDescent="0.25">
      <c r="E69" s="8" t="s">
        <v>116</v>
      </c>
    </row>
    <row r="70" spans="1:5" ht="33.950000000000003" customHeight="1" x14ac:dyDescent="0.25">
      <c r="E70" s="8" t="s">
        <v>117</v>
      </c>
    </row>
  </sheetData>
  <sheetProtection selectLockedCells="1"/>
  <mergeCells count="17">
    <mergeCell ref="A54:B54"/>
    <mergeCell ref="D54:E54"/>
    <mergeCell ref="A55:B55"/>
    <mergeCell ref="D55:E55"/>
    <mergeCell ref="A57:E57"/>
    <mergeCell ref="A53:E53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</mergeCells>
  <conditionalFormatting sqref="E44:E45 E30:E31 E47:E49 E41 E33:E38 E10:E25 E61:E65">
    <cfRule type="expression" dxfId="370" priority="36">
      <formula>MOD(ROW(),2)=0</formula>
    </cfRule>
    <cfRule type="expression" dxfId="369" priority="37">
      <formula>MOD(ROW(),2)=1</formula>
    </cfRule>
  </conditionalFormatting>
  <conditionalFormatting sqref="C63 A61 A62:B62 D62 A47:D48 A41:D41 D40 A30:A38 C30:D38 A11:A25 C24:D25 C64:D65 A63:A65">
    <cfRule type="expression" dxfId="368" priority="30">
      <formula>MOD(ROW(),2)=0</formula>
    </cfRule>
  </conditionalFormatting>
  <conditionalFormatting sqref="A66:D66">
    <cfRule type="expression" dxfId="367" priority="29">
      <formula>MOD(ROW(),2)=0</formula>
    </cfRule>
  </conditionalFormatting>
  <conditionalFormatting sqref="E66">
    <cfRule type="expression" dxfId="366" priority="27">
      <formula>MOD(ROW(),2)=0</formula>
    </cfRule>
    <cfRule type="expression" dxfId="365" priority="28">
      <formula>MOD(ROW(),2)=1</formula>
    </cfRule>
  </conditionalFormatting>
  <conditionalFormatting sqref="B61 D61">
    <cfRule type="expression" dxfId="364" priority="23">
      <formula>MOD(ROW(),2)=0</formula>
    </cfRule>
  </conditionalFormatting>
  <conditionalFormatting sqref="A59:D59 C60:C62">
    <cfRule type="expression" dxfId="363" priority="22">
      <formula>MOD(ROW(),2)=0</formula>
    </cfRule>
  </conditionalFormatting>
  <conditionalFormatting sqref="E59">
    <cfRule type="expression" dxfId="362" priority="20">
      <formula>MOD(ROW(),2)=0</formula>
    </cfRule>
    <cfRule type="expression" dxfId="361" priority="21">
      <formula>MOD(ROW(),2)=1</formula>
    </cfRule>
  </conditionalFormatting>
  <conditionalFormatting sqref="A43:D43">
    <cfRule type="expression" dxfId="360" priority="18">
      <formula>MOD(ROW(),2)=0</formula>
    </cfRule>
  </conditionalFormatting>
  <conditionalFormatting sqref="D49">
    <cfRule type="expression" dxfId="359" priority="15">
      <formula>MOD(ROW(),2)=0</formula>
    </cfRule>
  </conditionalFormatting>
  <conditionalFormatting sqref="A50:D50 A49 C49 A44:D45">
    <cfRule type="expression" dxfId="358" priority="67">
      <formula>MOD(ROW(),2)=0</formula>
    </cfRule>
  </conditionalFormatting>
  <conditionalFormatting sqref="E50">
    <cfRule type="expression" dxfId="357" priority="65">
      <formula>MOD(ROW(),2)=0</formula>
    </cfRule>
    <cfRule type="expression" dxfId="356" priority="66">
      <formula>MOD(ROW(),2)=1</formula>
    </cfRule>
  </conditionalFormatting>
  <conditionalFormatting sqref="E28">
    <cfRule type="expression" dxfId="355" priority="56">
      <formula>MOD(ROW(),2)=0</formula>
    </cfRule>
    <cfRule type="expression" dxfId="354" priority="57">
      <formula>MOD(ROW(),2)=1</formula>
    </cfRule>
  </conditionalFormatting>
  <conditionalFormatting sqref="E29">
    <cfRule type="expression" dxfId="353" priority="52">
      <formula>MOD(ROW(),2)=0</formula>
    </cfRule>
    <cfRule type="expression" dxfId="352" priority="53">
      <formula>MOD(ROW(),2)=1</formula>
    </cfRule>
  </conditionalFormatting>
  <conditionalFormatting sqref="A26 C26:D26">
    <cfRule type="expression" dxfId="351" priority="64">
      <formula>MOD(ROW(),2)=0</formula>
    </cfRule>
  </conditionalFormatting>
  <conditionalFormatting sqref="E26">
    <cfRule type="expression" dxfId="350" priority="62">
      <formula>MOD(ROW(),2)=0</formula>
    </cfRule>
    <cfRule type="expression" dxfId="349" priority="63">
      <formula>MOD(ROW(),2)=1</formula>
    </cfRule>
  </conditionalFormatting>
  <conditionalFormatting sqref="C27:D27 A27">
    <cfRule type="expression" dxfId="348" priority="61">
      <formula>MOD(ROW(),2)=0</formula>
    </cfRule>
  </conditionalFormatting>
  <conditionalFormatting sqref="E27">
    <cfRule type="expression" dxfId="347" priority="59">
      <formula>MOD(ROW(),2)=0</formula>
    </cfRule>
    <cfRule type="expression" dxfId="346" priority="60">
      <formula>MOD(ROW(),2)=1</formula>
    </cfRule>
  </conditionalFormatting>
  <conditionalFormatting sqref="D28">
    <cfRule type="expression" dxfId="345" priority="58">
      <formula>MOD(ROW(),2)=0</formula>
    </cfRule>
  </conditionalFormatting>
  <conditionalFormatting sqref="C28 A28">
    <cfRule type="expression" dxfId="344" priority="55">
      <formula>MOD(ROW(),2)=0</formula>
    </cfRule>
  </conditionalFormatting>
  <conditionalFormatting sqref="C29:D29 A29">
    <cfRule type="expression" dxfId="343" priority="54">
      <formula>MOD(ROW(),2)=0</formula>
    </cfRule>
  </conditionalFormatting>
  <conditionalFormatting sqref="E32">
    <cfRule type="expression" dxfId="342" priority="48">
      <formula>MOD(ROW(),2)=0</formula>
    </cfRule>
    <cfRule type="expression" dxfId="341" priority="49">
      <formula>MOD(ROW(),2)=1</formula>
    </cfRule>
  </conditionalFormatting>
  <conditionalFormatting sqref="D39">
    <cfRule type="expression" dxfId="340" priority="44">
      <formula>MOD(ROW(),2)=0</formula>
    </cfRule>
  </conditionalFormatting>
  <conditionalFormatting sqref="A39:B39">
    <cfRule type="expression" dxfId="339" priority="43">
      <formula>MOD(ROW(),2)=0</formula>
    </cfRule>
  </conditionalFormatting>
  <conditionalFormatting sqref="E39">
    <cfRule type="expression" dxfId="338" priority="41">
      <formula>MOD(ROW(),2)=0</formula>
    </cfRule>
    <cfRule type="expression" dxfId="337" priority="42">
      <formula>MOD(ROW(),2)=1</formula>
    </cfRule>
  </conditionalFormatting>
  <conditionalFormatting sqref="C39">
    <cfRule type="expression" dxfId="336" priority="40">
      <formula>MOD(ROW(),2)=0</formula>
    </cfRule>
  </conditionalFormatting>
  <conditionalFormatting sqref="E42">
    <cfRule type="expression" dxfId="335" priority="31">
      <formula>MOD(ROW(),2)=0</formula>
    </cfRule>
    <cfRule type="expression" dxfId="334" priority="32">
      <formula>MOD(ROW(),2)=1</formula>
    </cfRule>
  </conditionalFormatting>
  <conditionalFormatting sqref="A40:C40">
    <cfRule type="expression" dxfId="333" priority="69">
      <formula>MOD(ROW(),2)=0</formula>
    </cfRule>
  </conditionalFormatting>
  <conditionalFormatting sqref="E40">
    <cfRule type="expression" dxfId="332" priority="34">
      <formula>MOD(ROW(),2)=0</formula>
    </cfRule>
    <cfRule type="expression" dxfId="331" priority="35">
      <formula>MOD(ROW(),2)=1</formula>
    </cfRule>
  </conditionalFormatting>
  <conditionalFormatting sqref="A42:D42">
    <cfRule type="expression" dxfId="330" priority="33">
      <formula>MOD(ROW(),2)=0</formula>
    </cfRule>
  </conditionalFormatting>
  <conditionalFormatting sqref="A60:B60 D60">
    <cfRule type="expression" dxfId="329" priority="26">
      <formula>MOD(ROW(),2)=0</formula>
    </cfRule>
  </conditionalFormatting>
  <conditionalFormatting sqref="E60">
    <cfRule type="expression" dxfId="328" priority="24">
      <formula>MOD(ROW(),2)=0</formula>
    </cfRule>
    <cfRule type="expression" dxfId="327" priority="25">
      <formula>MOD(ROW(),2)=1</formula>
    </cfRule>
  </conditionalFormatting>
  <conditionalFormatting sqref="D63">
    <cfRule type="expression" dxfId="326" priority="19">
      <formula>MOD(ROW(),2)=0</formula>
    </cfRule>
  </conditionalFormatting>
  <conditionalFormatting sqref="E43">
    <cfRule type="expression" dxfId="325" priority="16">
      <formula>MOD(ROW(),2)=0</formula>
    </cfRule>
    <cfRule type="expression" dxfId="324" priority="17">
      <formula>MOD(ROW(),2)=1</formula>
    </cfRule>
  </conditionalFormatting>
  <conditionalFormatting sqref="A10 C10:D23">
    <cfRule type="expression" dxfId="323" priority="7">
      <formula>MOD(ROW(),2)=0</formula>
    </cfRule>
  </conditionalFormatting>
  <conditionalFormatting sqref="A46:D46">
    <cfRule type="expression" dxfId="322" priority="4">
      <formula>MOD(ROW(),2)=0</formula>
    </cfRule>
  </conditionalFormatting>
  <conditionalFormatting sqref="E46">
    <cfRule type="expression" dxfId="321" priority="5">
      <formula>MOD(ROW(),2)=0</formula>
    </cfRule>
    <cfRule type="expression" dxfId="320" priority="6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30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8"/>
  <sheetViews>
    <sheetView showGridLines="0" topLeftCell="A7" zoomScaleNormal="100" workbookViewId="0">
      <selection activeCell="A10" sqref="A10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11" t="s">
        <v>22</v>
      </c>
      <c r="B1" s="111"/>
      <c r="C1" s="111"/>
      <c r="D1" s="111"/>
      <c r="E1" s="111"/>
      <c r="F1" s="3"/>
    </row>
    <row r="2" spans="1:6" ht="24" customHeight="1" thickTop="1" x14ac:dyDescent="0.25">
      <c r="A2" s="116" t="s">
        <v>23</v>
      </c>
      <c r="B2" s="116"/>
      <c r="C2" s="81" t="s">
        <v>25</v>
      </c>
      <c r="D2" s="113" t="s">
        <v>121</v>
      </c>
      <c r="E2" s="113"/>
      <c r="F2" s="4"/>
    </row>
    <row r="3" spans="1:6" ht="49.5" customHeight="1" x14ac:dyDescent="0.25">
      <c r="A3" s="114" t="s">
        <v>24</v>
      </c>
      <c r="B3" s="114"/>
      <c r="C3" s="82" t="s">
        <v>26</v>
      </c>
      <c r="D3" s="115" t="s">
        <v>31</v>
      </c>
      <c r="E3" s="115"/>
      <c r="F3" s="4"/>
    </row>
    <row r="4" spans="1:6" ht="44.1" customHeight="1" thickBot="1" x14ac:dyDescent="0.3">
      <c r="A4" s="111" t="s">
        <v>22</v>
      </c>
      <c r="B4" s="111"/>
      <c r="C4" s="111"/>
      <c r="D4" s="111"/>
      <c r="E4" s="111"/>
    </row>
    <row r="5" spans="1:6" ht="44.1" customHeight="1" thickTop="1" x14ac:dyDescent="0.25">
      <c r="A5" s="116" t="s">
        <v>27</v>
      </c>
      <c r="B5" s="116"/>
      <c r="C5" s="81" t="s">
        <v>29</v>
      </c>
      <c r="D5" s="113" t="s">
        <v>30</v>
      </c>
      <c r="E5" s="113"/>
    </row>
    <row r="6" spans="1:6" s="2" customFormat="1" ht="33.950000000000003" customHeight="1" x14ac:dyDescent="0.25">
      <c r="A6" s="114" t="s">
        <v>28</v>
      </c>
      <c r="B6" s="114"/>
      <c r="C6" s="82" t="s">
        <v>53</v>
      </c>
      <c r="D6" s="115" t="s">
        <v>31</v>
      </c>
      <c r="E6" s="115"/>
    </row>
    <row r="7" spans="1:6" s="2" customFormat="1" ht="33.75" customHeight="1" x14ac:dyDescent="0.25">
      <c r="A7" s="80" t="s">
        <v>203</v>
      </c>
      <c r="B7" s="9"/>
      <c r="C7" s="9"/>
      <c r="D7" s="9"/>
      <c r="E7" s="9"/>
    </row>
    <row r="8" spans="1:6" s="2" customFormat="1" ht="24.75" customHeight="1" x14ac:dyDescent="0.25">
      <c r="A8" s="110" t="s">
        <v>97</v>
      </c>
      <c r="B8" s="110"/>
      <c r="C8" s="110"/>
      <c r="D8" s="110"/>
      <c r="E8" s="110"/>
    </row>
    <row r="9" spans="1:6" s="2" customFormat="1" ht="24.75" customHeight="1" x14ac:dyDescent="0.25">
      <c r="A9" s="6" t="s">
        <v>14</v>
      </c>
      <c r="B9" s="6" t="s">
        <v>15</v>
      </c>
      <c r="C9" s="6" t="s">
        <v>16</v>
      </c>
      <c r="D9" s="6" t="s">
        <v>17</v>
      </c>
      <c r="E9" s="6" t="s">
        <v>1</v>
      </c>
    </row>
    <row r="10" spans="1:6" s="2" customFormat="1" ht="24.75" customHeight="1" x14ac:dyDescent="0.25">
      <c r="A10" s="84" t="s">
        <v>204</v>
      </c>
      <c r="B10" s="29">
        <v>45810947926</v>
      </c>
      <c r="C10" s="26" t="s">
        <v>215</v>
      </c>
      <c r="D10" s="26" t="s">
        <v>47</v>
      </c>
      <c r="E10" s="75">
        <v>39</v>
      </c>
    </row>
    <row r="11" spans="1:6" s="2" customFormat="1" ht="24.75" customHeight="1" x14ac:dyDescent="0.25">
      <c r="A11" s="84" t="s">
        <v>197</v>
      </c>
      <c r="B11" s="77">
        <v>97838993800</v>
      </c>
      <c r="C11" s="78" t="s">
        <v>2</v>
      </c>
      <c r="D11" s="78" t="s">
        <v>195</v>
      </c>
      <c r="E11" s="79">
        <v>14.9</v>
      </c>
    </row>
    <row r="12" spans="1:6" s="2" customFormat="1" ht="31.5" customHeight="1" x14ac:dyDescent="0.25">
      <c r="A12" s="84" t="s">
        <v>208</v>
      </c>
      <c r="B12" s="77">
        <v>35632925066</v>
      </c>
      <c r="C12" s="78" t="s">
        <v>40</v>
      </c>
      <c r="D12" s="78" t="s">
        <v>195</v>
      </c>
      <c r="E12" s="79">
        <v>20.079999999999998</v>
      </c>
    </row>
    <row r="13" spans="1:6" s="2" customFormat="1" ht="30.75" customHeight="1" x14ac:dyDescent="0.25">
      <c r="A13" s="84" t="s">
        <v>41</v>
      </c>
      <c r="B13" s="37">
        <v>78472307466</v>
      </c>
      <c r="C13" s="38" t="s">
        <v>40</v>
      </c>
      <c r="D13" s="68" t="s">
        <v>207</v>
      </c>
      <c r="E13" s="83">
        <v>215.65</v>
      </c>
    </row>
    <row r="14" spans="1:6" s="2" customFormat="1" ht="28.5" customHeight="1" x14ac:dyDescent="0.25">
      <c r="A14" s="84" t="s">
        <v>12</v>
      </c>
      <c r="B14" s="30">
        <v>63073332379</v>
      </c>
      <c r="C14" s="26" t="s">
        <v>2</v>
      </c>
      <c r="D14" s="69" t="s">
        <v>59</v>
      </c>
      <c r="E14" s="75">
        <v>277.05</v>
      </c>
    </row>
    <row r="15" spans="1:6" s="2" customFormat="1" ht="33.75" customHeight="1" x14ac:dyDescent="0.25">
      <c r="A15" s="84" t="s">
        <v>214</v>
      </c>
      <c r="B15" s="37">
        <v>27759560625</v>
      </c>
      <c r="C15" s="38" t="s">
        <v>2</v>
      </c>
      <c r="D15" s="68" t="s">
        <v>205</v>
      </c>
      <c r="E15" s="74">
        <v>165.9</v>
      </c>
    </row>
    <row r="16" spans="1:6" s="2" customFormat="1" ht="33.950000000000003" customHeight="1" x14ac:dyDescent="0.25">
      <c r="A16" s="84" t="s">
        <v>10</v>
      </c>
      <c r="B16" s="30">
        <v>81793146560</v>
      </c>
      <c r="C16" s="26" t="s">
        <v>2</v>
      </c>
      <c r="D16" s="70" t="s">
        <v>11</v>
      </c>
      <c r="E16" s="75">
        <v>155.25</v>
      </c>
    </row>
    <row r="17" spans="1:5" s="2" customFormat="1" ht="33.950000000000003" customHeight="1" x14ac:dyDescent="0.25">
      <c r="A17" s="84" t="s">
        <v>10</v>
      </c>
      <c r="B17" s="30">
        <v>81793146560</v>
      </c>
      <c r="C17" s="26" t="s">
        <v>2</v>
      </c>
      <c r="D17" s="70" t="s">
        <v>64</v>
      </c>
      <c r="E17" s="75">
        <v>267.45999999999998</v>
      </c>
    </row>
    <row r="18" spans="1:5" s="2" customFormat="1" ht="33.950000000000003" customHeight="1" x14ac:dyDescent="0.25">
      <c r="A18" s="84" t="s">
        <v>9</v>
      </c>
      <c r="B18" s="30">
        <v>87311810356</v>
      </c>
      <c r="C18" s="26" t="s">
        <v>5</v>
      </c>
      <c r="D18" s="70" t="s">
        <v>63</v>
      </c>
      <c r="E18" s="75">
        <v>35.46</v>
      </c>
    </row>
    <row r="19" spans="1:5" s="2" customFormat="1" ht="33.950000000000003" customHeight="1" x14ac:dyDescent="0.25">
      <c r="A19" s="84" t="s">
        <v>9</v>
      </c>
      <c r="B19" s="30">
        <v>87311810357</v>
      </c>
      <c r="C19" s="26" t="s">
        <v>5</v>
      </c>
      <c r="D19" s="70" t="s">
        <v>212</v>
      </c>
      <c r="E19" s="75">
        <v>5.18</v>
      </c>
    </row>
    <row r="20" spans="1:5" s="2" customFormat="1" ht="33.950000000000003" customHeight="1" x14ac:dyDescent="0.25">
      <c r="A20" s="84" t="s">
        <v>86</v>
      </c>
      <c r="B20" s="30">
        <v>69086932380</v>
      </c>
      <c r="C20" s="26" t="s">
        <v>40</v>
      </c>
      <c r="D20" s="70" t="s">
        <v>65</v>
      </c>
      <c r="E20" s="75">
        <v>60</v>
      </c>
    </row>
    <row r="21" spans="1:5" s="2" customFormat="1" ht="33.950000000000003" customHeight="1" x14ac:dyDescent="0.25">
      <c r="A21" s="84" t="s">
        <v>211</v>
      </c>
      <c r="B21" s="30">
        <v>55945864193</v>
      </c>
      <c r="C21" s="26" t="s">
        <v>33</v>
      </c>
      <c r="D21" s="70" t="s">
        <v>65</v>
      </c>
      <c r="E21" s="75">
        <v>33.18</v>
      </c>
    </row>
    <row r="22" spans="1:5" s="2" customFormat="1" ht="33.950000000000003" customHeight="1" x14ac:dyDescent="0.25">
      <c r="A22" s="84" t="s">
        <v>78</v>
      </c>
      <c r="B22" s="30">
        <v>56826138353</v>
      </c>
      <c r="C22" s="26" t="s">
        <v>33</v>
      </c>
      <c r="D22" s="69" t="s">
        <v>89</v>
      </c>
      <c r="E22" s="75">
        <v>7.38</v>
      </c>
    </row>
    <row r="23" spans="1:5" s="2" customFormat="1" ht="33.950000000000003" customHeight="1" x14ac:dyDescent="0.25">
      <c r="A23" s="84" t="s">
        <v>78</v>
      </c>
      <c r="B23" s="30">
        <v>56826138353</v>
      </c>
      <c r="C23" s="26" t="s">
        <v>33</v>
      </c>
      <c r="D23" s="69" t="s">
        <v>89</v>
      </c>
      <c r="E23" s="75">
        <v>5.2</v>
      </c>
    </row>
    <row r="24" spans="1:5" s="2" customFormat="1" ht="33.950000000000003" customHeight="1" x14ac:dyDescent="0.25">
      <c r="A24" s="84" t="s">
        <v>78</v>
      </c>
      <c r="B24" s="30">
        <v>56826138353</v>
      </c>
      <c r="C24" s="26" t="s">
        <v>33</v>
      </c>
      <c r="D24" s="69" t="s">
        <v>89</v>
      </c>
      <c r="E24" s="74">
        <v>89.86</v>
      </c>
    </row>
    <row r="25" spans="1:5" s="2" customFormat="1" ht="33.950000000000003" customHeight="1" x14ac:dyDescent="0.25">
      <c r="A25" s="84" t="s">
        <v>78</v>
      </c>
      <c r="B25" s="30">
        <v>56826138354</v>
      </c>
      <c r="C25" s="26" t="s">
        <v>33</v>
      </c>
      <c r="D25" s="69" t="s">
        <v>89</v>
      </c>
      <c r="E25" s="74">
        <v>38.25</v>
      </c>
    </row>
    <row r="26" spans="1:5" s="2" customFormat="1" ht="33.950000000000003" customHeight="1" x14ac:dyDescent="0.25">
      <c r="A26" s="84" t="s">
        <v>78</v>
      </c>
      <c r="B26" s="30">
        <v>56826138353</v>
      </c>
      <c r="C26" s="26" t="s">
        <v>33</v>
      </c>
      <c r="D26" s="69" t="s">
        <v>89</v>
      </c>
      <c r="E26" s="74">
        <v>5.09</v>
      </c>
    </row>
    <row r="27" spans="1:5" s="2" customFormat="1" ht="33.950000000000003" customHeight="1" x14ac:dyDescent="0.25">
      <c r="A27" s="84" t="s">
        <v>78</v>
      </c>
      <c r="B27" s="30">
        <v>56826138353</v>
      </c>
      <c r="C27" s="26" t="s">
        <v>33</v>
      </c>
      <c r="D27" s="69" t="s">
        <v>89</v>
      </c>
      <c r="E27" s="74">
        <v>87.83</v>
      </c>
    </row>
    <row r="28" spans="1:5" s="2" customFormat="1" ht="33.950000000000003" customHeight="1" x14ac:dyDescent="0.25">
      <c r="A28" s="84" t="s">
        <v>77</v>
      </c>
      <c r="B28" s="29">
        <v>38812451417</v>
      </c>
      <c r="C28" s="26" t="s">
        <v>33</v>
      </c>
      <c r="D28" s="69" t="s">
        <v>90</v>
      </c>
      <c r="E28" s="75">
        <v>193.36</v>
      </c>
    </row>
    <row r="29" spans="1:5" s="2" customFormat="1" ht="33.950000000000003" customHeight="1" x14ac:dyDescent="0.25">
      <c r="A29" s="84" t="s">
        <v>36</v>
      </c>
      <c r="B29" s="30">
        <v>4201603871</v>
      </c>
      <c r="C29" s="26" t="s">
        <v>33</v>
      </c>
      <c r="D29" s="69" t="s">
        <v>37</v>
      </c>
      <c r="E29" s="75">
        <v>41.48</v>
      </c>
    </row>
    <row r="30" spans="1:5" s="2" customFormat="1" ht="33.950000000000003" customHeight="1" x14ac:dyDescent="0.25">
      <c r="A30" s="84" t="s">
        <v>36</v>
      </c>
      <c r="B30" s="30">
        <v>4201603872</v>
      </c>
      <c r="C30" s="26" t="s">
        <v>33</v>
      </c>
      <c r="D30" s="69" t="s">
        <v>206</v>
      </c>
      <c r="E30" s="75">
        <v>41.48</v>
      </c>
    </row>
    <row r="31" spans="1:5" s="2" customFormat="1" ht="33.950000000000003" customHeight="1" x14ac:dyDescent="0.25">
      <c r="A31" s="84" t="s">
        <v>187</v>
      </c>
      <c r="B31" s="25">
        <v>84456801515</v>
      </c>
      <c r="C31" s="26" t="s">
        <v>71</v>
      </c>
      <c r="D31" s="68" t="s">
        <v>168</v>
      </c>
      <c r="E31" s="75">
        <v>26.54</v>
      </c>
    </row>
    <row r="32" spans="1:5" s="2" customFormat="1" ht="33.950000000000003" customHeight="1" x14ac:dyDescent="0.25">
      <c r="A32" s="84" t="s">
        <v>79</v>
      </c>
      <c r="B32" s="25">
        <v>68419124305</v>
      </c>
      <c r="C32" s="26" t="s">
        <v>2</v>
      </c>
      <c r="D32" s="68" t="s">
        <v>93</v>
      </c>
      <c r="E32" s="75">
        <v>21.24</v>
      </c>
    </row>
    <row r="33" spans="1:5" s="2" customFormat="1" ht="33.950000000000003" customHeight="1" x14ac:dyDescent="0.25">
      <c r="A33" s="84" t="s">
        <v>76</v>
      </c>
      <c r="B33" s="25">
        <v>45392055435</v>
      </c>
      <c r="C33" s="26" t="s">
        <v>2</v>
      </c>
      <c r="D33" s="70" t="s">
        <v>134</v>
      </c>
      <c r="E33" s="75">
        <v>178.88</v>
      </c>
    </row>
    <row r="34" spans="1:5" s="2" customFormat="1" ht="44.25" customHeight="1" x14ac:dyDescent="0.25">
      <c r="A34" s="84" t="s">
        <v>73</v>
      </c>
      <c r="B34" s="25">
        <v>85821130369</v>
      </c>
      <c r="C34" s="26" t="s">
        <v>2</v>
      </c>
      <c r="D34" s="70" t="s">
        <v>185</v>
      </c>
      <c r="E34" s="75">
        <v>8.3000000000000007</v>
      </c>
    </row>
    <row r="35" spans="1:5" s="2" customFormat="1" ht="33.950000000000003" customHeight="1" x14ac:dyDescent="0.25">
      <c r="A35" s="84" t="s">
        <v>73</v>
      </c>
      <c r="B35" s="25">
        <v>85821130368</v>
      </c>
      <c r="C35" s="26" t="s">
        <v>2</v>
      </c>
      <c r="D35" s="70" t="s">
        <v>96</v>
      </c>
      <c r="E35" s="75">
        <v>1.66</v>
      </c>
    </row>
    <row r="36" spans="1:5" s="2" customFormat="1" ht="33.950000000000003" customHeight="1" x14ac:dyDescent="0.25">
      <c r="A36" s="84" t="s">
        <v>80</v>
      </c>
      <c r="B36" s="25">
        <v>52508873833</v>
      </c>
      <c r="C36" s="26" t="s">
        <v>33</v>
      </c>
      <c r="D36" s="70" t="s">
        <v>81</v>
      </c>
      <c r="E36" s="75">
        <v>79.61</v>
      </c>
    </row>
    <row r="37" spans="1:5" s="2" customFormat="1" ht="33.950000000000003" customHeight="1" x14ac:dyDescent="0.25">
      <c r="A37" s="84" t="s">
        <v>209</v>
      </c>
      <c r="B37" s="43">
        <v>10133376712</v>
      </c>
      <c r="C37" s="38" t="s">
        <v>83</v>
      </c>
      <c r="D37" s="38" t="s">
        <v>210</v>
      </c>
      <c r="E37" s="74">
        <v>67</v>
      </c>
    </row>
    <row r="38" spans="1:5" ht="33.950000000000003" customHeight="1" x14ac:dyDescent="0.25">
      <c r="A38" s="84" t="s">
        <v>108</v>
      </c>
      <c r="B38" s="43">
        <v>55868535068</v>
      </c>
      <c r="C38" s="44" t="s">
        <v>35</v>
      </c>
      <c r="D38" s="44" t="s">
        <v>184</v>
      </c>
      <c r="E38" s="74">
        <v>1269.1600000000001</v>
      </c>
    </row>
    <row r="39" spans="1:5" ht="33.950000000000003" customHeight="1" x14ac:dyDescent="0.25">
      <c r="A39" s="84" t="s">
        <v>213</v>
      </c>
      <c r="B39" s="43">
        <v>50467974870</v>
      </c>
      <c r="C39" s="38" t="s">
        <v>5</v>
      </c>
      <c r="D39" s="27" t="s">
        <v>216</v>
      </c>
      <c r="E39" s="74">
        <v>566.58000000000004</v>
      </c>
    </row>
    <row r="40" spans="1:5" ht="33.950000000000003" customHeight="1" x14ac:dyDescent="0.25">
      <c r="A40" s="36" t="s">
        <v>108</v>
      </c>
      <c r="B40" s="29">
        <v>55868535068</v>
      </c>
      <c r="C40" s="38" t="s">
        <v>35</v>
      </c>
      <c r="D40" s="27" t="s">
        <v>226</v>
      </c>
      <c r="E40" s="74">
        <v>1269.1600000000001</v>
      </c>
    </row>
    <row r="41" spans="1:5" ht="33.950000000000003" customHeight="1" x14ac:dyDescent="0.25">
      <c r="A41" s="31" t="s">
        <v>7</v>
      </c>
      <c r="B41" s="32"/>
      <c r="C41" s="33"/>
      <c r="D41" s="33"/>
      <c r="E41" s="34">
        <f>SUM(E10:E40)</f>
        <v>5287.17</v>
      </c>
    </row>
    <row r="44" spans="1:5" ht="33.950000000000003" customHeight="1" thickBot="1" x14ac:dyDescent="0.3">
      <c r="A44" s="111" t="s">
        <v>22</v>
      </c>
      <c r="B44" s="111"/>
      <c r="C44" s="111"/>
      <c r="D44" s="111"/>
      <c r="E44" s="111"/>
    </row>
    <row r="45" spans="1:5" ht="33.950000000000003" customHeight="1" thickTop="1" x14ac:dyDescent="0.25">
      <c r="A45" s="116" t="s">
        <v>27</v>
      </c>
      <c r="B45" s="116"/>
      <c r="C45" s="81" t="s">
        <v>29</v>
      </c>
      <c r="D45" s="113" t="s">
        <v>30</v>
      </c>
      <c r="E45" s="113"/>
    </row>
    <row r="46" spans="1:5" ht="33.950000000000003" customHeight="1" x14ac:dyDescent="0.25">
      <c r="A46" s="114" t="s">
        <v>28</v>
      </c>
      <c r="B46" s="114"/>
      <c r="C46" s="82" t="s">
        <v>53</v>
      </c>
      <c r="D46" s="115" t="s">
        <v>31</v>
      </c>
      <c r="E46" s="115"/>
    </row>
    <row r="47" spans="1:5" ht="33.950000000000003" customHeight="1" x14ac:dyDescent="0.25">
      <c r="A47" s="80" t="s">
        <v>203</v>
      </c>
      <c r="B47" s="9"/>
      <c r="C47" s="9"/>
      <c r="D47" s="9"/>
      <c r="E47" s="9"/>
    </row>
    <row r="48" spans="1:5" ht="33.950000000000003" customHeight="1" x14ac:dyDescent="0.25">
      <c r="A48" s="110" t="s">
        <v>98</v>
      </c>
      <c r="B48" s="110"/>
      <c r="C48" s="110"/>
      <c r="D48" s="110"/>
      <c r="E48" s="110"/>
    </row>
    <row r="49" spans="1:5" ht="33.950000000000003" customHeight="1" x14ac:dyDescent="0.25">
      <c r="A49" s="6" t="s">
        <v>14</v>
      </c>
      <c r="B49" s="6" t="s">
        <v>15</v>
      </c>
      <c r="C49" s="6" t="s">
        <v>16</v>
      </c>
      <c r="D49" s="6" t="s">
        <v>17</v>
      </c>
      <c r="E49" s="6" t="s">
        <v>1</v>
      </c>
    </row>
    <row r="50" spans="1:5" ht="33.950000000000003" customHeight="1" x14ac:dyDescent="0.25">
      <c r="A50" s="7" t="s">
        <v>6</v>
      </c>
      <c r="B50" s="10" t="str">
        <f t="array" ref="B50">IFERROR(INDEX(#REF!,SMALL(IF(#REF!=rngInvoice,ROW(#REF!)-ROW(#REF!)), ROW(#REF!)), MATCH($B$6,#REF!, 0)),"")</f>
        <v/>
      </c>
      <c r="C50" s="5" t="s">
        <v>115</v>
      </c>
      <c r="D50" s="5" t="s">
        <v>217</v>
      </c>
      <c r="E50" s="12">
        <v>343.49</v>
      </c>
    </row>
    <row r="51" spans="1:5" ht="33.950000000000003" customHeight="1" x14ac:dyDescent="0.25">
      <c r="A51" s="7" t="s">
        <v>6</v>
      </c>
      <c r="B51" s="10"/>
      <c r="C51" s="5" t="s">
        <v>115</v>
      </c>
      <c r="D51" s="11" t="s">
        <v>218</v>
      </c>
      <c r="E51" s="12">
        <v>79852.11</v>
      </c>
    </row>
    <row r="52" spans="1:5" ht="33.950000000000003" customHeight="1" x14ac:dyDescent="0.25">
      <c r="A52" s="7" t="s">
        <v>6</v>
      </c>
      <c r="B52" s="10"/>
      <c r="C52" s="5" t="s">
        <v>115</v>
      </c>
      <c r="D52" s="5" t="s">
        <v>102</v>
      </c>
      <c r="E52" s="12">
        <v>13633.48</v>
      </c>
    </row>
    <row r="53" spans="1:5" ht="33.950000000000003" customHeight="1" x14ac:dyDescent="0.25">
      <c r="A53" s="7"/>
      <c r="B53" s="43"/>
      <c r="C53" s="5"/>
      <c r="D53" s="44"/>
      <c r="E53" s="41"/>
    </row>
    <row r="54" spans="1:5" ht="33.950000000000003" customHeight="1" x14ac:dyDescent="0.25">
      <c r="A54" s="31" t="s">
        <v>7</v>
      </c>
      <c r="B54" s="32"/>
      <c r="C54" s="33"/>
      <c r="D54" s="33"/>
      <c r="E54" s="34">
        <f>SUM(E50:E53)</f>
        <v>93829.08</v>
      </c>
    </row>
    <row r="57" spans="1:5" ht="33.950000000000003" customHeight="1" x14ac:dyDescent="0.25">
      <c r="E57" s="8" t="s">
        <v>116</v>
      </c>
    </row>
    <row r="58" spans="1:5" ht="33.950000000000003" customHeight="1" x14ac:dyDescent="0.25">
      <c r="E58" s="8" t="s">
        <v>117</v>
      </c>
    </row>
  </sheetData>
  <sheetProtection selectLockedCells="1"/>
  <mergeCells count="17">
    <mergeCell ref="A45:B45"/>
    <mergeCell ref="D45:E45"/>
    <mergeCell ref="A46:B46"/>
    <mergeCell ref="D46:E46"/>
    <mergeCell ref="A48:E48"/>
    <mergeCell ref="A44:E44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</mergeCells>
  <conditionalFormatting sqref="E37:E38 E24:E28 E15 E52:E53 E40 E10:E13 E20:E21">
    <cfRule type="expression" dxfId="319" priority="39">
      <formula>MOD(ROW(),2)=0</formula>
    </cfRule>
    <cfRule type="expression" dxfId="318" priority="40">
      <formula>MOD(ROW(),2)=1</formula>
    </cfRule>
  </conditionalFormatting>
  <conditionalFormatting sqref="A52 A53:B53 D53 A23:A28 C23:D28 A15 C15:D15 C11:D13 A11:A13 C20:D21 A20:A21">
    <cfRule type="expression" dxfId="317" priority="33">
      <formula>MOD(ROW(),2)=0</formula>
    </cfRule>
  </conditionalFormatting>
  <conditionalFormatting sqref="A54:D54">
    <cfRule type="expression" dxfId="316" priority="32">
      <formula>MOD(ROW(),2)=0</formula>
    </cfRule>
  </conditionalFormatting>
  <conditionalFormatting sqref="E54">
    <cfRule type="expression" dxfId="315" priority="30">
      <formula>MOD(ROW(),2)=0</formula>
    </cfRule>
    <cfRule type="expression" dxfId="314" priority="31">
      <formula>MOD(ROW(),2)=1</formula>
    </cfRule>
  </conditionalFormatting>
  <conditionalFormatting sqref="B52 D52">
    <cfRule type="expression" dxfId="313" priority="26">
      <formula>MOD(ROW(),2)=0</formula>
    </cfRule>
  </conditionalFormatting>
  <conditionalFormatting sqref="A50:D50 C51:C53">
    <cfRule type="expression" dxfId="312" priority="25">
      <formula>MOD(ROW(),2)=0</formula>
    </cfRule>
  </conditionalFormatting>
  <conditionalFormatting sqref="E50">
    <cfRule type="expression" dxfId="311" priority="23">
      <formula>MOD(ROW(),2)=0</formula>
    </cfRule>
    <cfRule type="expression" dxfId="310" priority="24">
      <formula>MOD(ROW(),2)=1</formula>
    </cfRule>
  </conditionalFormatting>
  <conditionalFormatting sqref="A36:D36">
    <cfRule type="expression" dxfId="309" priority="21">
      <formula>MOD(ROW(),2)=0</formula>
    </cfRule>
  </conditionalFormatting>
  <conditionalFormatting sqref="D40">
    <cfRule type="expression" dxfId="308" priority="18">
      <formula>MOD(ROW(),2)=0</formula>
    </cfRule>
  </conditionalFormatting>
  <conditionalFormatting sqref="A41:D41 A40 C40 A37:D38">
    <cfRule type="expression" dxfId="307" priority="70">
      <formula>MOD(ROW(),2)=0</formula>
    </cfRule>
  </conditionalFormatting>
  <conditionalFormatting sqref="E41">
    <cfRule type="expression" dxfId="306" priority="68">
      <formula>MOD(ROW(),2)=0</formula>
    </cfRule>
    <cfRule type="expression" dxfId="305" priority="69">
      <formula>MOD(ROW(),2)=1</formula>
    </cfRule>
  </conditionalFormatting>
  <conditionalFormatting sqref="E17">
    <cfRule type="expression" dxfId="304" priority="59">
      <formula>MOD(ROW(),2)=0</formula>
    </cfRule>
    <cfRule type="expression" dxfId="303" priority="60">
      <formula>MOD(ROW(),2)=1</formula>
    </cfRule>
  </conditionalFormatting>
  <conditionalFormatting sqref="E18:E19">
    <cfRule type="expression" dxfId="302" priority="55">
      <formula>MOD(ROW(),2)=0</formula>
    </cfRule>
    <cfRule type="expression" dxfId="301" priority="56">
      <formula>MOD(ROW(),2)=1</formula>
    </cfRule>
  </conditionalFormatting>
  <conditionalFormatting sqref="A14 C14:D14">
    <cfRule type="expression" dxfId="300" priority="67">
      <formula>MOD(ROW(),2)=0</formula>
    </cfRule>
  </conditionalFormatting>
  <conditionalFormatting sqref="E14">
    <cfRule type="expression" dxfId="299" priority="65">
      <formula>MOD(ROW(),2)=0</formula>
    </cfRule>
    <cfRule type="expression" dxfId="298" priority="66">
      <formula>MOD(ROW(),2)=1</formula>
    </cfRule>
  </conditionalFormatting>
  <conditionalFormatting sqref="C16:D16 A16">
    <cfRule type="expression" dxfId="297" priority="64">
      <formula>MOD(ROW(),2)=0</formula>
    </cfRule>
  </conditionalFormatting>
  <conditionalFormatting sqref="E16">
    <cfRule type="expression" dxfId="296" priority="62">
      <formula>MOD(ROW(),2)=0</formula>
    </cfRule>
    <cfRule type="expression" dxfId="295" priority="63">
      <formula>MOD(ROW(),2)=1</formula>
    </cfRule>
  </conditionalFormatting>
  <conditionalFormatting sqref="D17">
    <cfRule type="expression" dxfId="294" priority="61">
      <formula>MOD(ROW(),2)=0</formula>
    </cfRule>
  </conditionalFormatting>
  <conditionalFormatting sqref="C17 A17">
    <cfRule type="expression" dxfId="293" priority="58">
      <formula>MOD(ROW(),2)=0</formula>
    </cfRule>
  </conditionalFormatting>
  <conditionalFormatting sqref="C18:D19 A18:A19">
    <cfRule type="expression" dxfId="292" priority="57">
      <formula>MOD(ROW(),2)=0</formula>
    </cfRule>
  </conditionalFormatting>
  <conditionalFormatting sqref="E23">
    <cfRule type="expression" dxfId="291" priority="51">
      <formula>MOD(ROW(),2)=0</formula>
    </cfRule>
    <cfRule type="expression" dxfId="290" priority="52">
      <formula>MOD(ROW(),2)=1</formula>
    </cfRule>
  </conditionalFormatting>
  <conditionalFormatting sqref="C29:D30 A29:A30">
    <cfRule type="expression" dxfId="289" priority="50">
      <formula>MOD(ROW(),2)=0</formula>
    </cfRule>
  </conditionalFormatting>
  <conditionalFormatting sqref="E29:E30">
    <cfRule type="expression" dxfId="288" priority="48">
      <formula>MOD(ROW(),2)=0</formula>
    </cfRule>
    <cfRule type="expression" dxfId="287" priority="49">
      <formula>MOD(ROW(),2)=1</formula>
    </cfRule>
  </conditionalFormatting>
  <conditionalFormatting sqref="D31">
    <cfRule type="expression" dxfId="286" priority="47">
      <formula>MOD(ROW(),2)=0</formula>
    </cfRule>
  </conditionalFormatting>
  <conditionalFormatting sqref="A31:B31">
    <cfRule type="expression" dxfId="285" priority="46">
      <formula>MOD(ROW(),2)=0</formula>
    </cfRule>
  </conditionalFormatting>
  <conditionalFormatting sqref="E31">
    <cfRule type="expression" dxfId="284" priority="44">
      <formula>MOD(ROW(),2)=0</formula>
    </cfRule>
    <cfRule type="expression" dxfId="283" priority="45">
      <formula>MOD(ROW(),2)=1</formula>
    </cfRule>
  </conditionalFormatting>
  <conditionalFormatting sqref="C31">
    <cfRule type="expression" dxfId="282" priority="43">
      <formula>MOD(ROW(),2)=0</formula>
    </cfRule>
  </conditionalFormatting>
  <conditionalFormatting sqref="E35">
    <cfRule type="expression" dxfId="281" priority="34">
      <formula>MOD(ROW(),2)=0</formula>
    </cfRule>
    <cfRule type="expression" dxfId="280" priority="35">
      <formula>MOD(ROW(),2)=1</formula>
    </cfRule>
  </conditionalFormatting>
  <conditionalFormatting sqref="D32">
    <cfRule type="expression" dxfId="279" priority="42">
      <formula>MOD(ROW(),2)=0</formula>
    </cfRule>
  </conditionalFormatting>
  <conditionalFormatting sqref="A32:C32">
    <cfRule type="expression" dxfId="278" priority="72">
      <formula>MOD(ROW(),2)=0</formula>
    </cfRule>
  </conditionalFormatting>
  <conditionalFormatting sqref="E32">
    <cfRule type="expression" dxfId="277" priority="37">
      <formula>MOD(ROW(),2)=0</formula>
    </cfRule>
    <cfRule type="expression" dxfId="276" priority="38">
      <formula>MOD(ROW(),2)=1</formula>
    </cfRule>
  </conditionalFormatting>
  <conditionalFormatting sqref="A35:D35">
    <cfRule type="expression" dxfId="275" priority="36">
      <formula>MOD(ROW(),2)=0</formula>
    </cfRule>
  </conditionalFormatting>
  <conditionalFormatting sqref="A51:B51 D51">
    <cfRule type="expression" dxfId="274" priority="29">
      <formula>MOD(ROW(),2)=0</formula>
    </cfRule>
  </conditionalFormatting>
  <conditionalFormatting sqref="E51">
    <cfRule type="expression" dxfId="273" priority="27">
      <formula>MOD(ROW(),2)=0</formula>
    </cfRule>
    <cfRule type="expression" dxfId="272" priority="28">
      <formula>MOD(ROW(),2)=1</formula>
    </cfRule>
  </conditionalFormatting>
  <conditionalFormatting sqref="E36">
    <cfRule type="expression" dxfId="271" priority="19">
      <formula>MOD(ROW(),2)=0</formula>
    </cfRule>
    <cfRule type="expression" dxfId="270" priority="20">
      <formula>MOD(ROW(),2)=1</formula>
    </cfRule>
  </conditionalFormatting>
  <conditionalFormatting sqref="E33:E34">
    <cfRule type="expression" dxfId="269" priority="15">
      <formula>MOD(ROW(),2)=0</formula>
    </cfRule>
    <cfRule type="expression" dxfId="268" priority="16">
      <formula>MOD(ROW(),2)=1</formula>
    </cfRule>
  </conditionalFormatting>
  <conditionalFormatting sqref="A33:D34">
    <cfRule type="expression" dxfId="267" priority="17">
      <formula>MOD(ROW(),2)=0</formula>
    </cfRule>
  </conditionalFormatting>
  <conditionalFormatting sqref="A10 C10:D10">
    <cfRule type="expression" dxfId="266" priority="10">
      <formula>MOD(ROW(),2)=0</formula>
    </cfRule>
  </conditionalFormatting>
  <conditionalFormatting sqref="A39:D39">
    <cfRule type="expression" dxfId="265" priority="7">
      <formula>MOD(ROW(),2)=0</formula>
    </cfRule>
  </conditionalFormatting>
  <conditionalFormatting sqref="E39">
    <cfRule type="expression" dxfId="264" priority="8">
      <formula>MOD(ROW(),2)=0</formula>
    </cfRule>
    <cfRule type="expression" dxfId="263" priority="9">
      <formula>MOD(ROW(),2)=1</formula>
    </cfRule>
  </conditionalFormatting>
  <conditionalFormatting sqref="A22 C22:D22">
    <cfRule type="expression" dxfId="262" priority="1">
      <formula>MOD(ROW(),2)=0</formula>
    </cfRule>
  </conditionalFormatting>
  <conditionalFormatting sqref="E22">
    <cfRule type="expression" dxfId="261" priority="2">
      <formula>MOD(ROW(),2)=0</formula>
    </cfRule>
    <cfRule type="expression" dxfId="260" priority="3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36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4"/>
  <sheetViews>
    <sheetView showGridLines="0" topLeftCell="A37" zoomScaleNormal="100" workbookViewId="0">
      <selection activeCell="H28" sqref="H28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11" t="s">
        <v>22</v>
      </c>
      <c r="B1" s="111"/>
      <c r="C1" s="111"/>
      <c r="D1" s="111"/>
      <c r="E1" s="111"/>
      <c r="F1" s="3"/>
    </row>
    <row r="2" spans="1:6" ht="24" customHeight="1" thickTop="1" x14ac:dyDescent="0.25">
      <c r="A2" s="116" t="s">
        <v>23</v>
      </c>
      <c r="B2" s="116"/>
      <c r="C2" s="86" t="s">
        <v>25</v>
      </c>
      <c r="D2" s="113" t="s">
        <v>121</v>
      </c>
      <c r="E2" s="113"/>
      <c r="F2" s="4"/>
    </row>
    <row r="3" spans="1:6" ht="49.5" customHeight="1" x14ac:dyDescent="0.25">
      <c r="A3" s="114" t="s">
        <v>24</v>
      </c>
      <c r="B3" s="114"/>
      <c r="C3" s="87" t="s">
        <v>26</v>
      </c>
      <c r="D3" s="115" t="s">
        <v>31</v>
      </c>
      <c r="E3" s="115"/>
      <c r="F3" s="4"/>
    </row>
    <row r="4" spans="1:6" ht="44.1" customHeight="1" thickBot="1" x14ac:dyDescent="0.3">
      <c r="A4" s="111" t="s">
        <v>22</v>
      </c>
      <c r="B4" s="111"/>
      <c r="C4" s="111"/>
      <c r="D4" s="111"/>
      <c r="E4" s="111"/>
    </row>
    <row r="5" spans="1:6" ht="44.1" customHeight="1" thickTop="1" x14ac:dyDescent="0.25">
      <c r="A5" s="116" t="s">
        <v>27</v>
      </c>
      <c r="B5" s="116"/>
      <c r="C5" s="86" t="s">
        <v>29</v>
      </c>
      <c r="D5" s="113" t="s">
        <v>30</v>
      </c>
      <c r="E5" s="113"/>
    </row>
    <row r="6" spans="1:6" s="2" customFormat="1" ht="33.950000000000003" customHeight="1" x14ac:dyDescent="0.25">
      <c r="A6" s="114" t="s">
        <v>28</v>
      </c>
      <c r="B6" s="114"/>
      <c r="C6" s="87" t="s">
        <v>53</v>
      </c>
      <c r="D6" s="115" t="s">
        <v>31</v>
      </c>
      <c r="E6" s="115"/>
    </row>
    <row r="7" spans="1:6" s="2" customFormat="1" ht="33.75" customHeight="1" x14ac:dyDescent="0.25">
      <c r="A7" s="85" t="s">
        <v>220</v>
      </c>
      <c r="B7" s="9"/>
      <c r="C7" s="9"/>
      <c r="D7" s="9"/>
      <c r="E7" s="9"/>
    </row>
    <row r="8" spans="1:6" s="2" customFormat="1" ht="24.75" customHeight="1" x14ac:dyDescent="0.25">
      <c r="A8" s="110" t="s">
        <v>97</v>
      </c>
      <c r="B8" s="110"/>
      <c r="C8" s="110"/>
      <c r="D8" s="110"/>
      <c r="E8" s="110"/>
    </row>
    <row r="9" spans="1:6" s="2" customFormat="1" ht="24.75" customHeight="1" x14ac:dyDescent="0.25">
      <c r="A9" s="6" t="s">
        <v>14</v>
      </c>
      <c r="B9" s="6" t="s">
        <v>15</v>
      </c>
      <c r="C9" s="6" t="s">
        <v>16</v>
      </c>
      <c r="D9" s="6" t="s">
        <v>17</v>
      </c>
      <c r="E9" s="6" t="s">
        <v>1</v>
      </c>
    </row>
    <row r="10" spans="1:6" s="2" customFormat="1" ht="24.75" customHeight="1" x14ac:dyDescent="0.25">
      <c r="A10" s="84" t="s">
        <v>12</v>
      </c>
      <c r="B10" s="30">
        <v>63073332379</v>
      </c>
      <c r="C10" s="26" t="s">
        <v>2</v>
      </c>
      <c r="D10" s="69" t="s">
        <v>59</v>
      </c>
      <c r="E10" s="88">
        <v>277.05</v>
      </c>
    </row>
    <row r="11" spans="1:6" s="2" customFormat="1" ht="24.75" customHeight="1" x14ac:dyDescent="0.25">
      <c r="A11" s="84" t="s">
        <v>10</v>
      </c>
      <c r="B11" s="30">
        <v>81793146560</v>
      </c>
      <c r="C11" s="26" t="s">
        <v>2</v>
      </c>
      <c r="D11" s="70" t="s">
        <v>11</v>
      </c>
      <c r="E11" s="88">
        <v>155.25</v>
      </c>
    </row>
    <row r="12" spans="1:6" s="2" customFormat="1" ht="31.5" customHeight="1" x14ac:dyDescent="0.25">
      <c r="A12" s="84" t="s">
        <v>10</v>
      </c>
      <c r="B12" s="30">
        <v>81793146560</v>
      </c>
      <c r="C12" s="26" t="s">
        <v>2</v>
      </c>
      <c r="D12" s="70" t="s">
        <v>64</v>
      </c>
      <c r="E12" s="88">
        <v>112</v>
      </c>
    </row>
    <row r="13" spans="1:6" s="2" customFormat="1" ht="30.75" customHeight="1" x14ac:dyDescent="0.25">
      <c r="A13" s="84" t="s">
        <v>9</v>
      </c>
      <c r="B13" s="30">
        <v>87311810356</v>
      </c>
      <c r="C13" s="26" t="s">
        <v>5</v>
      </c>
      <c r="D13" s="70" t="s">
        <v>63</v>
      </c>
      <c r="E13" s="88">
        <v>12.6</v>
      </c>
    </row>
    <row r="14" spans="1:6" s="2" customFormat="1" ht="28.5" customHeight="1" x14ac:dyDescent="0.25">
      <c r="A14" s="84" t="s">
        <v>86</v>
      </c>
      <c r="B14" s="30">
        <v>69086932380</v>
      </c>
      <c r="C14" s="26" t="s">
        <v>40</v>
      </c>
      <c r="D14" s="70" t="s">
        <v>65</v>
      </c>
      <c r="E14" s="88">
        <v>60</v>
      </c>
    </row>
    <row r="15" spans="1:6" s="2" customFormat="1" ht="33.75" customHeight="1" x14ac:dyDescent="0.25">
      <c r="A15" s="84" t="s">
        <v>211</v>
      </c>
      <c r="B15" s="30">
        <v>55945864193</v>
      </c>
      <c r="C15" s="26" t="s">
        <v>33</v>
      </c>
      <c r="D15" s="70" t="s">
        <v>65</v>
      </c>
      <c r="E15" s="88">
        <v>33.18</v>
      </c>
    </row>
    <row r="16" spans="1:6" s="2" customFormat="1" ht="33.950000000000003" customHeight="1" x14ac:dyDescent="0.25">
      <c r="A16" s="84" t="s">
        <v>78</v>
      </c>
      <c r="B16" s="30">
        <v>56826138353</v>
      </c>
      <c r="C16" s="26" t="s">
        <v>33</v>
      </c>
      <c r="D16" s="69" t="s">
        <v>89</v>
      </c>
      <c r="E16" s="88">
        <v>7.15</v>
      </c>
    </row>
    <row r="17" spans="1:5" s="2" customFormat="1" ht="33.950000000000003" customHeight="1" x14ac:dyDescent="0.25">
      <c r="A17" s="84" t="s">
        <v>78</v>
      </c>
      <c r="B17" s="30">
        <v>56826138353</v>
      </c>
      <c r="C17" s="26" t="s">
        <v>33</v>
      </c>
      <c r="D17" s="69" t="s">
        <v>89</v>
      </c>
      <c r="E17" s="88">
        <v>9.2200000000000006</v>
      </c>
    </row>
    <row r="18" spans="1:5" s="2" customFormat="1" ht="33.950000000000003" customHeight="1" x14ac:dyDescent="0.25">
      <c r="A18" s="84" t="s">
        <v>78</v>
      </c>
      <c r="B18" s="30">
        <v>56826138353</v>
      </c>
      <c r="C18" s="26" t="s">
        <v>33</v>
      </c>
      <c r="D18" s="69" t="s">
        <v>89</v>
      </c>
      <c r="E18" s="88">
        <v>44.9</v>
      </c>
    </row>
    <row r="19" spans="1:5" s="2" customFormat="1" ht="33.950000000000003" customHeight="1" x14ac:dyDescent="0.25">
      <c r="A19" s="84" t="s">
        <v>77</v>
      </c>
      <c r="B19" s="29">
        <v>38812451417</v>
      </c>
      <c r="C19" s="26" t="s">
        <v>33</v>
      </c>
      <c r="D19" s="69" t="s">
        <v>90</v>
      </c>
      <c r="E19" s="88">
        <v>209.52</v>
      </c>
    </row>
    <row r="20" spans="1:5" s="2" customFormat="1" ht="33.950000000000003" customHeight="1" x14ac:dyDescent="0.25">
      <c r="A20" s="84" t="s">
        <v>187</v>
      </c>
      <c r="B20" s="25">
        <v>84456801515</v>
      </c>
      <c r="C20" s="26" t="s">
        <v>71</v>
      </c>
      <c r="D20" s="68" t="s">
        <v>168</v>
      </c>
      <c r="E20" s="88">
        <v>26.54</v>
      </c>
    </row>
    <row r="21" spans="1:5" s="2" customFormat="1" ht="33.950000000000003" customHeight="1" x14ac:dyDescent="0.25">
      <c r="A21" s="84" t="s">
        <v>79</v>
      </c>
      <c r="B21" s="25">
        <v>68419124305</v>
      </c>
      <c r="C21" s="26" t="s">
        <v>2</v>
      </c>
      <c r="D21" s="68" t="s">
        <v>93</v>
      </c>
      <c r="E21" s="88">
        <v>21.24</v>
      </c>
    </row>
    <row r="22" spans="1:5" s="2" customFormat="1" ht="33.950000000000003" customHeight="1" x14ac:dyDescent="0.25">
      <c r="A22" s="84" t="s">
        <v>73</v>
      </c>
      <c r="B22" s="25">
        <v>85821130369</v>
      </c>
      <c r="C22" s="26" t="s">
        <v>2</v>
      </c>
      <c r="D22" s="70" t="s">
        <v>185</v>
      </c>
      <c r="E22" s="88">
        <v>8.3000000000000007</v>
      </c>
    </row>
    <row r="23" spans="1:5" s="2" customFormat="1" ht="33.950000000000003" customHeight="1" x14ac:dyDescent="0.25">
      <c r="A23" s="84" t="s">
        <v>73</v>
      </c>
      <c r="B23" s="25">
        <v>85821130368</v>
      </c>
      <c r="C23" s="26" t="s">
        <v>2</v>
      </c>
      <c r="D23" s="70" t="s">
        <v>96</v>
      </c>
      <c r="E23" s="88">
        <v>1.66</v>
      </c>
    </row>
    <row r="24" spans="1:5" s="2" customFormat="1" ht="33.950000000000003" customHeight="1" x14ac:dyDescent="0.25">
      <c r="A24" s="84" t="s">
        <v>80</v>
      </c>
      <c r="B24" s="25">
        <v>52508873833</v>
      </c>
      <c r="C24" s="26" t="s">
        <v>33</v>
      </c>
      <c r="D24" s="70" t="s">
        <v>81</v>
      </c>
      <c r="E24" s="88">
        <v>73.680000000000007</v>
      </c>
    </row>
    <row r="25" spans="1:5" s="2" customFormat="1" ht="33.950000000000003" customHeight="1" x14ac:dyDescent="0.25">
      <c r="A25" s="84" t="s">
        <v>209</v>
      </c>
      <c r="B25" s="43">
        <v>10133376712</v>
      </c>
      <c r="C25" s="38" t="s">
        <v>83</v>
      </c>
      <c r="D25" s="38" t="s">
        <v>210</v>
      </c>
      <c r="E25" s="89">
        <v>67</v>
      </c>
    </row>
    <row r="26" spans="1:5" s="2" customFormat="1" ht="33.950000000000003" customHeight="1" x14ac:dyDescent="0.25">
      <c r="A26" s="42"/>
      <c r="B26" s="29"/>
      <c r="C26" s="44"/>
      <c r="D26" s="27"/>
      <c r="E26" s="74"/>
    </row>
    <row r="27" spans="1:5" s="2" customFormat="1" ht="33.950000000000003" customHeight="1" x14ac:dyDescent="0.25">
      <c r="A27" s="31" t="s">
        <v>7</v>
      </c>
      <c r="B27" s="32"/>
      <c r="C27" s="33"/>
      <c r="D27" s="33"/>
      <c r="E27" s="34">
        <f>SUM(E10:E26)</f>
        <v>1119.2899999999997</v>
      </c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thickBot="1" x14ac:dyDescent="0.3">
      <c r="A30" s="111" t="s">
        <v>22</v>
      </c>
      <c r="B30" s="111"/>
      <c r="C30" s="111"/>
      <c r="D30" s="111"/>
      <c r="E30" s="111"/>
    </row>
    <row r="31" spans="1:5" s="2" customFormat="1" ht="33.950000000000003" customHeight="1" thickTop="1" x14ac:dyDescent="0.25">
      <c r="A31" s="116" t="s">
        <v>27</v>
      </c>
      <c r="B31" s="116"/>
      <c r="C31" s="86" t="s">
        <v>29</v>
      </c>
      <c r="D31" s="113" t="s">
        <v>30</v>
      </c>
      <c r="E31" s="113"/>
    </row>
    <row r="32" spans="1:5" s="2" customFormat="1" ht="33.950000000000003" customHeight="1" x14ac:dyDescent="0.25">
      <c r="A32" s="114" t="s">
        <v>28</v>
      </c>
      <c r="B32" s="114"/>
      <c r="C32" s="87" t="s">
        <v>53</v>
      </c>
      <c r="D32" s="115" t="s">
        <v>31</v>
      </c>
      <c r="E32" s="115"/>
    </row>
    <row r="33" spans="1:5" s="2" customFormat="1" ht="33.950000000000003" customHeight="1" x14ac:dyDescent="0.25">
      <c r="A33" s="85" t="s">
        <v>220</v>
      </c>
      <c r="B33" s="9"/>
      <c r="C33" s="9"/>
      <c r="D33" s="9"/>
      <c r="E33" s="9"/>
    </row>
    <row r="34" spans="1:5" s="2" customFormat="1" ht="44.25" customHeight="1" x14ac:dyDescent="0.25">
      <c r="A34" s="110" t="s">
        <v>98</v>
      </c>
      <c r="B34" s="110"/>
      <c r="C34" s="110"/>
      <c r="D34" s="110"/>
      <c r="E34" s="110"/>
    </row>
    <row r="35" spans="1:5" s="2" customFormat="1" ht="33.950000000000003" customHeight="1" x14ac:dyDescent="0.25">
      <c r="A35" s="6" t="s">
        <v>14</v>
      </c>
      <c r="B35" s="6" t="s">
        <v>15</v>
      </c>
      <c r="C35" s="6" t="s">
        <v>16</v>
      </c>
      <c r="D35" s="6" t="s">
        <v>17</v>
      </c>
      <c r="E35" s="6" t="s">
        <v>1</v>
      </c>
    </row>
    <row r="36" spans="1:5" s="2" customFormat="1" ht="33.950000000000003" customHeight="1" x14ac:dyDescent="0.25">
      <c r="A36" s="7" t="s">
        <v>6</v>
      </c>
      <c r="B36" s="10" t="str">
        <f t="array" ref="B36">IFERROR(INDEX(#REF!,SMALL(IF(#REF!=rngInvoice,ROW(#REF!)-ROW(#REF!)), ROW(#REF!)), MATCH($B$6,#REF!, 0)),"")</f>
        <v/>
      </c>
      <c r="C36" s="5" t="s">
        <v>115</v>
      </c>
      <c r="D36" s="5" t="s">
        <v>221</v>
      </c>
      <c r="E36" s="12">
        <v>1185.1099999999999</v>
      </c>
    </row>
    <row r="37" spans="1:5" s="2" customFormat="1" ht="33.950000000000003" customHeight="1" x14ac:dyDescent="0.25">
      <c r="A37" s="7" t="s">
        <v>6</v>
      </c>
      <c r="B37" s="10"/>
      <c r="C37" s="5" t="s">
        <v>115</v>
      </c>
      <c r="D37" s="11" t="s">
        <v>222</v>
      </c>
      <c r="E37" s="12">
        <v>80570.850000000006</v>
      </c>
    </row>
    <row r="38" spans="1:5" ht="33.950000000000003" customHeight="1" x14ac:dyDescent="0.25">
      <c r="A38" s="7" t="s">
        <v>6</v>
      </c>
      <c r="B38" s="10"/>
      <c r="C38" s="5" t="s">
        <v>115</v>
      </c>
      <c r="D38" s="5" t="s">
        <v>102</v>
      </c>
      <c r="E38" s="12">
        <v>15978.85</v>
      </c>
    </row>
    <row r="39" spans="1:5" ht="33.950000000000003" customHeight="1" x14ac:dyDescent="0.25">
      <c r="A39" s="7"/>
      <c r="B39" s="43"/>
      <c r="C39" s="5"/>
      <c r="D39" s="44"/>
      <c r="E39" s="41"/>
    </row>
    <row r="40" spans="1:5" ht="33.950000000000003" customHeight="1" x14ac:dyDescent="0.25">
      <c r="A40" s="31" t="s">
        <v>7</v>
      </c>
      <c r="B40" s="32"/>
      <c r="C40" s="33"/>
      <c r="D40" s="33"/>
      <c r="E40" s="34">
        <f>SUM(E36:E39)</f>
        <v>97734.810000000012</v>
      </c>
    </row>
    <row r="43" spans="1:5" ht="33.950000000000003" customHeight="1" x14ac:dyDescent="0.25">
      <c r="E43" s="8" t="s">
        <v>116</v>
      </c>
    </row>
    <row r="44" spans="1:5" ht="33.950000000000003" customHeight="1" x14ac:dyDescent="0.25">
      <c r="E44" s="8" t="s">
        <v>117</v>
      </c>
    </row>
  </sheetData>
  <sheetProtection selectLockedCells="1"/>
  <mergeCells count="17">
    <mergeCell ref="A31:B31"/>
    <mergeCell ref="D31:E31"/>
    <mergeCell ref="A32:B32"/>
    <mergeCell ref="D32:E32"/>
    <mergeCell ref="A34:E34"/>
    <mergeCell ref="A30:E30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</mergeCells>
  <conditionalFormatting sqref="E38:E39 E25:E26 E14:E15 E22 E18:E19">
    <cfRule type="expression" dxfId="259" priority="31">
      <formula>MOD(ROW(),2)=0</formula>
    </cfRule>
    <cfRule type="expression" dxfId="258" priority="32">
      <formula>MOD(ROW(),2)=1</formula>
    </cfRule>
  </conditionalFormatting>
  <conditionalFormatting sqref="A38 A39:B39 D39 C14:D15 A14:A15 A22:D22 A17:A19 C17:D19">
    <cfRule type="expression" dxfId="257" priority="25">
      <formula>MOD(ROW(),2)=0</formula>
    </cfRule>
  </conditionalFormatting>
  <conditionalFormatting sqref="A40:D40">
    <cfRule type="expression" dxfId="256" priority="24">
      <formula>MOD(ROW(),2)=0</formula>
    </cfRule>
  </conditionalFormatting>
  <conditionalFormatting sqref="E40">
    <cfRule type="expression" dxfId="255" priority="22">
      <formula>MOD(ROW(),2)=0</formula>
    </cfRule>
    <cfRule type="expression" dxfId="254" priority="23">
      <formula>MOD(ROW(),2)=1</formula>
    </cfRule>
  </conditionalFormatting>
  <conditionalFormatting sqref="B38 D38">
    <cfRule type="expression" dxfId="253" priority="18">
      <formula>MOD(ROW(),2)=0</formula>
    </cfRule>
  </conditionalFormatting>
  <conditionalFormatting sqref="A36:D36 C37:C39">
    <cfRule type="expression" dxfId="252" priority="17">
      <formula>MOD(ROW(),2)=0</formula>
    </cfRule>
  </conditionalFormatting>
  <conditionalFormatting sqref="E36">
    <cfRule type="expression" dxfId="251" priority="15">
      <formula>MOD(ROW(),2)=0</formula>
    </cfRule>
    <cfRule type="expression" dxfId="250" priority="16">
      <formula>MOD(ROW(),2)=1</formula>
    </cfRule>
  </conditionalFormatting>
  <conditionalFormatting sqref="A24:D24">
    <cfRule type="expression" dxfId="249" priority="14">
      <formula>MOD(ROW(),2)=0</formula>
    </cfRule>
  </conditionalFormatting>
  <conditionalFormatting sqref="D26">
    <cfRule type="expression" dxfId="248" priority="11">
      <formula>MOD(ROW(),2)=0</formula>
    </cfRule>
  </conditionalFormatting>
  <conditionalFormatting sqref="A27:D27 A26 C26 A25:D25">
    <cfRule type="expression" dxfId="247" priority="59">
      <formula>MOD(ROW(),2)=0</formula>
    </cfRule>
  </conditionalFormatting>
  <conditionalFormatting sqref="E27">
    <cfRule type="expression" dxfId="246" priority="57">
      <formula>MOD(ROW(),2)=0</formula>
    </cfRule>
    <cfRule type="expression" dxfId="245" priority="58">
      <formula>MOD(ROW(),2)=1</formula>
    </cfRule>
  </conditionalFormatting>
  <conditionalFormatting sqref="E12">
    <cfRule type="expression" dxfId="244" priority="48">
      <formula>MOD(ROW(),2)=0</formula>
    </cfRule>
    <cfRule type="expression" dxfId="243" priority="49">
      <formula>MOD(ROW(),2)=1</formula>
    </cfRule>
  </conditionalFormatting>
  <conditionalFormatting sqref="E13">
    <cfRule type="expression" dxfId="242" priority="44">
      <formula>MOD(ROW(),2)=0</formula>
    </cfRule>
    <cfRule type="expression" dxfId="241" priority="45">
      <formula>MOD(ROW(),2)=1</formula>
    </cfRule>
  </conditionalFormatting>
  <conditionalFormatting sqref="A10 C10:D10">
    <cfRule type="expression" dxfId="240" priority="56">
      <formula>MOD(ROW(),2)=0</formula>
    </cfRule>
  </conditionalFormatting>
  <conditionalFormatting sqref="E10">
    <cfRule type="expression" dxfId="239" priority="54">
      <formula>MOD(ROW(),2)=0</formula>
    </cfRule>
    <cfRule type="expression" dxfId="238" priority="55">
      <formula>MOD(ROW(),2)=1</formula>
    </cfRule>
  </conditionalFormatting>
  <conditionalFormatting sqref="C11:D11 A11">
    <cfRule type="expression" dxfId="237" priority="53">
      <formula>MOD(ROW(),2)=0</formula>
    </cfRule>
  </conditionalFormatting>
  <conditionalFormatting sqref="E11">
    <cfRule type="expression" dxfId="236" priority="51">
      <formula>MOD(ROW(),2)=0</formula>
    </cfRule>
    <cfRule type="expression" dxfId="235" priority="52">
      <formula>MOD(ROW(),2)=1</formula>
    </cfRule>
  </conditionalFormatting>
  <conditionalFormatting sqref="D12">
    <cfRule type="expression" dxfId="234" priority="50">
      <formula>MOD(ROW(),2)=0</formula>
    </cfRule>
  </conditionalFormatting>
  <conditionalFormatting sqref="C12 A12">
    <cfRule type="expression" dxfId="233" priority="47">
      <formula>MOD(ROW(),2)=0</formula>
    </cfRule>
  </conditionalFormatting>
  <conditionalFormatting sqref="C13:D13 A13">
    <cfRule type="expression" dxfId="232" priority="46">
      <formula>MOD(ROW(),2)=0</formula>
    </cfRule>
  </conditionalFormatting>
  <conditionalFormatting sqref="E17">
    <cfRule type="expression" dxfId="231" priority="42">
      <formula>MOD(ROW(),2)=0</formula>
    </cfRule>
    <cfRule type="expression" dxfId="230" priority="43">
      <formula>MOD(ROW(),2)=1</formula>
    </cfRule>
  </conditionalFormatting>
  <conditionalFormatting sqref="D20">
    <cfRule type="expression" dxfId="229" priority="38">
      <formula>MOD(ROW(),2)=0</formula>
    </cfRule>
  </conditionalFormatting>
  <conditionalFormatting sqref="A20:B20">
    <cfRule type="expression" dxfId="228" priority="37">
      <formula>MOD(ROW(),2)=0</formula>
    </cfRule>
  </conditionalFormatting>
  <conditionalFormatting sqref="E20">
    <cfRule type="expression" dxfId="227" priority="35">
      <formula>MOD(ROW(),2)=0</formula>
    </cfRule>
    <cfRule type="expression" dxfId="226" priority="36">
      <formula>MOD(ROW(),2)=1</formula>
    </cfRule>
  </conditionalFormatting>
  <conditionalFormatting sqref="C20">
    <cfRule type="expression" dxfId="225" priority="34">
      <formula>MOD(ROW(),2)=0</formula>
    </cfRule>
  </conditionalFormatting>
  <conditionalFormatting sqref="E23">
    <cfRule type="expression" dxfId="224" priority="26">
      <formula>MOD(ROW(),2)=0</formula>
    </cfRule>
    <cfRule type="expression" dxfId="223" priority="27">
      <formula>MOD(ROW(),2)=1</formula>
    </cfRule>
  </conditionalFormatting>
  <conditionalFormatting sqref="D21">
    <cfRule type="expression" dxfId="222" priority="33">
      <formula>MOD(ROW(),2)=0</formula>
    </cfRule>
  </conditionalFormatting>
  <conditionalFormatting sqref="A21:C21">
    <cfRule type="expression" dxfId="221" priority="60">
      <formula>MOD(ROW(),2)=0</formula>
    </cfRule>
  </conditionalFormatting>
  <conditionalFormatting sqref="E21">
    <cfRule type="expression" dxfId="220" priority="29">
      <formula>MOD(ROW(),2)=0</formula>
    </cfRule>
    <cfRule type="expression" dxfId="219" priority="30">
      <formula>MOD(ROW(),2)=1</formula>
    </cfRule>
  </conditionalFormatting>
  <conditionalFormatting sqref="A23:D23">
    <cfRule type="expression" dxfId="218" priority="28">
      <formula>MOD(ROW(),2)=0</formula>
    </cfRule>
  </conditionalFormatting>
  <conditionalFormatting sqref="A37:B37 D37">
    <cfRule type="expression" dxfId="217" priority="21">
      <formula>MOD(ROW(),2)=0</formula>
    </cfRule>
  </conditionalFormatting>
  <conditionalFormatting sqref="E37">
    <cfRule type="expression" dxfId="216" priority="19">
      <formula>MOD(ROW(),2)=0</formula>
    </cfRule>
    <cfRule type="expression" dxfId="215" priority="20">
      <formula>MOD(ROW(),2)=1</formula>
    </cfRule>
  </conditionalFormatting>
  <conditionalFormatting sqref="E24">
    <cfRule type="expression" dxfId="214" priority="12">
      <formula>MOD(ROW(),2)=0</formula>
    </cfRule>
    <cfRule type="expression" dxfId="213" priority="13">
      <formula>MOD(ROW(),2)=1</formula>
    </cfRule>
  </conditionalFormatting>
  <conditionalFormatting sqref="A16 C16:D16">
    <cfRule type="expression" dxfId="212" priority="1">
      <formula>MOD(ROW(),2)=0</formula>
    </cfRule>
  </conditionalFormatting>
  <conditionalFormatting sqref="E16">
    <cfRule type="expression" dxfId="211" priority="2">
      <formula>MOD(ROW(),2)=0</formula>
    </cfRule>
    <cfRule type="expression" dxfId="210" priority="3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48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82"/>
  <sheetViews>
    <sheetView showGridLines="0" topLeftCell="A31" zoomScaleNormal="100" workbookViewId="0">
      <selection activeCell="A37" sqref="A37:D37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11" t="s">
        <v>22</v>
      </c>
      <c r="B1" s="111"/>
      <c r="C1" s="111"/>
      <c r="D1" s="111"/>
      <c r="E1" s="111"/>
      <c r="F1" s="3"/>
    </row>
    <row r="2" spans="1:6" ht="24" customHeight="1" thickTop="1" x14ac:dyDescent="0.25">
      <c r="A2" s="116" t="s">
        <v>23</v>
      </c>
      <c r="B2" s="116"/>
      <c r="C2" s="91" t="s">
        <v>25</v>
      </c>
      <c r="D2" s="113" t="s">
        <v>121</v>
      </c>
      <c r="E2" s="113"/>
      <c r="F2" s="4"/>
    </row>
    <row r="3" spans="1:6" ht="49.5" customHeight="1" x14ac:dyDescent="0.25">
      <c r="A3" s="114" t="s">
        <v>24</v>
      </c>
      <c r="B3" s="114"/>
      <c r="C3" s="92" t="s">
        <v>26</v>
      </c>
      <c r="D3" s="115" t="s">
        <v>31</v>
      </c>
      <c r="E3" s="115"/>
      <c r="F3" s="4"/>
    </row>
    <row r="4" spans="1:6" ht="44.1" customHeight="1" thickBot="1" x14ac:dyDescent="0.3">
      <c r="A4" s="111" t="s">
        <v>22</v>
      </c>
      <c r="B4" s="111"/>
      <c r="C4" s="111"/>
      <c r="D4" s="111"/>
      <c r="E4" s="111"/>
    </row>
    <row r="5" spans="1:6" ht="44.1" customHeight="1" thickTop="1" x14ac:dyDescent="0.25">
      <c r="A5" s="116" t="s">
        <v>27</v>
      </c>
      <c r="B5" s="116"/>
      <c r="C5" s="91" t="s">
        <v>29</v>
      </c>
      <c r="D5" s="113" t="s">
        <v>30</v>
      </c>
      <c r="E5" s="113"/>
    </row>
    <row r="6" spans="1:6" s="2" customFormat="1" ht="33.950000000000003" customHeight="1" x14ac:dyDescent="0.25">
      <c r="A6" s="114" t="s">
        <v>28</v>
      </c>
      <c r="B6" s="114"/>
      <c r="C6" s="92" t="s">
        <v>53</v>
      </c>
      <c r="D6" s="115" t="s">
        <v>31</v>
      </c>
      <c r="E6" s="115"/>
    </row>
    <row r="7" spans="1:6" s="2" customFormat="1" ht="33.75" customHeight="1" x14ac:dyDescent="0.25">
      <c r="A7" s="90" t="s">
        <v>245</v>
      </c>
      <c r="B7" s="9"/>
      <c r="C7" s="9"/>
      <c r="D7" s="9"/>
      <c r="E7" s="9"/>
    </row>
    <row r="8" spans="1:6" s="2" customFormat="1" ht="24.75" customHeight="1" x14ac:dyDescent="0.25">
      <c r="A8" s="110" t="s">
        <v>97</v>
      </c>
      <c r="B8" s="110"/>
      <c r="C8" s="110"/>
      <c r="D8" s="110"/>
      <c r="E8" s="110"/>
    </row>
    <row r="9" spans="1:6" s="2" customFormat="1" ht="24.75" customHeight="1" x14ac:dyDescent="0.25">
      <c r="A9" s="6" t="s">
        <v>14</v>
      </c>
      <c r="B9" s="6" t="s">
        <v>15</v>
      </c>
      <c r="C9" s="6" t="s">
        <v>16</v>
      </c>
      <c r="D9" s="6" t="s">
        <v>17</v>
      </c>
      <c r="E9" s="6" t="s">
        <v>1</v>
      </c>
    </row>
    <row r="10" spans="1:6" s="2" customFormat="1" ht="24.75" customHeight="1" x14ac:dyDescent="0.25">
      <c r="A10" s="84" t="s">
        <v>12</v>
      </c>
      <c r="B10" s="30">
        <v>63073332379</v>
      </c>
      <c r="C10" s="26" t="s">
        <v>2</v>
      </c>
      <c r="D10" s="69" t="s">
        <v>59</v>
      </c>
      <c r="E10" s="99">
        <v>210.58</v>
      </c>
    </row>
    <row r="11" spans="1:6" s="2" customFormat="1" ht="24.75" customHeight="1" x14ac:dyDescent="0.25">
      <c r="A11" s="84" t="s">
        <v>10</v>
      </c>
      <c r="B11" s="30">
        <v>81793146560</v>
      </c>
      <c r="C11" s="26" t="s">
        <v>2</v>
      </c>
      <c r="D11" s="70" t="s">
        <v>11</v>
      </c>
      <c r="E11" s="99">
        <v>155.25</v>
      </c>
    </row>
    <row r="12" spans="1:6" s="2" customFormat="1" ht="31.5" customHeight="1" x14ac:dyDescent="0.25">
      <c r="A12" s="84" t="s">
        <v>10</v>
      </c>
      <c r="B12" s="30">
        <v>81793146560</v>
      </c>
      <c r="C12" s="26" t="s">
        <v>2</v>
      </c>
      <c r="D12" s="70" t="s">
        <v>64</v>
      </c>
      <c r="E12" s="99">
        <v>112</v>
      </c>
    </row>
    <row r="13" spans="1:6" s="2" customFormat="1" ht="30.75" customHeight="1" x14ac:dyDescent="0.25">
      <c r="A13" s="84" t="s">
        <v>251</v>
      </c>
      <c r="B13" s="30">
        <v>27759560625</v>
      </c>
      <c r="C13" s="26" t="s">
        <v>2</v>
      </c>
      <c r="D13" s="70" t="s">
        <v>252</v>
      </c>
      <c r="E13" s="99">
        <v>607.59</v>
      </c>
    </row>
    <row r="14" spans="1:6" s="2" customFormat="1" ht="28.5" customHeight="1" x14ac:dyDescent="0.25">
      <c r="A14" s="84" t="s">
        <v>86</v>
      </c>
      <c r="B14" s="30">
        <v>69086932380</v>
      </c>
      <c r="C14" s="26" t="s">
        <v>40</v>
      </c>
      <c r="D14" s="70" t="s">
        <v>65</v>
      </c>
      <c r="E14" s="99">
        <v>60</v>
      </c>
    </row>
    <row r="15" spans="1:6" s="2" customFormat="1" ht="33.75" customHeight="1" x14ac:dyDescent="0.25">
      <c r="A15" s="84" t="s">
        <v>211</v>
      </c>
      <c r="B15" s="30">
        <v>55945864193</v>
      </c>
      <c r="C15" s="26" t="s">
        <v>33</v>
      </c>
      <c r="D15" s="70" t="s">
        <v>65</v>
      </c>
      <c r="E15" s="99">
        <v>33.18</v>
      </c>
    </row>
    <row r="16" spans="1:6" s="2" customFormat="1" ht="33.950000000000003" customHeight="1" x14ac:dyDescent="0.25">
      <c r="A16" s="84" t="s">
        <v>78</v>
      </c>
      <c r="B16" s="30">
        <v>56826138353</v>
      </c>
      <c r="C16" s="26" t="s">
        <v>33</v>
      </c>
      <c r="D16" s="69" t="s">
        <v>89</v>
      </c>
      <c r="E16" s="99">
        <v>38.29</v>
      </c>
    </row>
    <row r="17" spans="1:5" s="2" customFormat="1" ht="33.950000000000003" customHeight="1" x14ac:dyDescent="0.25">
      <c r="A17" s="84" t="s">
        <v>78</v>
      </c>
      <c r="B17" s="30">
        <v>56826138353</v>
      </c>
      <c r="C17" s="26" t="s">
        <v>33</v>
      </c>
      <c r="D17" s="69" t="s">
        <v>89</v>
      </c>
      <c r="E17" s="99">
        <v>77.06</v>
      </c>
    </row>
    <row r="18" spans="1:5" s="2" customFormat="1" ht="33.950000000000003" customHeight="1" x14ac:dyDescent="0.25">
      <c r="A18" s="84" t="s">
        <v>78</v>
      </c>
      <c r="B18" s="30">
        <v>56826138353</v>
      </c>
      <c r="C18" s="26" t="s">
        <v>33</v>
      </c>
      <c r="D18" s="69" t="s">
        <v>89</v>
      </c>
      <c r="E18" s="99">
        <v>5.07</v>
      </c>
    </row>
    <row r="19" spans="1:5" s="2" customFormat="1" ht="33.950000000000003" customHeight="1" x14ac:dyDescent="0.25">
      <c r="A19" s="84" t="s">
        <v>78</v>
      </c>
      <c r="B19" s="30">
        <v>56826138354</v>
      </c>
      <c r="C19" s="26" t="s">
        <v>33</v>
      </c>
      <c r="D19" s="69" t="s">
        <v>89</v>
      </c>
      <c r="E19" s="99">
        <v>17.53</v>
      </c>
    </row>
    <row r="20" spans="1:5" s="2" customFormat="1" ht="33.950000000000003" customHeight="1" x14ac:dyDescent="0.25">
      <c r="A20" s="84" t="s">
        <v>78</v>
      </c>
      <c r="B20" s="30">
        <v>56826138355</v>
      </c>
      <c r="C20" s="26" t="s">
        <v>33</v>
      </c>
      <c r="D20" s="69" t="s">
        <v>89</v>
      </c>
      <c r="E20" s="99">
        <v>4.2</v>
      </c>
    </row>
    <row r="21" spans="1:5" s="2" customFormat="1" ht="33.950000000000003" customHeight="1" x14ac:dyDescent="0.25">
      <c r="A21" s="84" t="s">
        <v>78</v>
      </c>
      <c r="B21" s="30">
        <v>56826138356</v>
      </c>
      <c r="C21" s="26" t="s">
        <v>33</v>
      </c>
      <c r="D21" s="69" t="s">
        <v>89</v>
      </c>
      <c r="E21" s="99">
        <v>36.119999999999997</v>
      </c>
    </row>
    <row r="22" spans="1:5" s="2" customFormat="1" ht="33.950000000000003" customHeight="1" x14ac:dyDescent="0.25">
      <c r="A22" s="84" t="s">
        <v>78</v>
      </c>
      <c r="B22" s="30">
        <v>56826138357</v>
      </c>
      <c r="C22" s="26" t="s">
        <v>33</v>
      </c>
      <c r="D22" s="69" t="s">
        <v>89</v>
      </c>
      <c r="E22" s="99">
        <v>37.49</v>
      </c>
    </row>
    <row r="23" spans="1:5" s="2" customFormat="1" ht="33.950000000000003" customHeight="1" x14ac:dyDescent="0.25">
      <c r="A23" s="84" t="s">
        <v>78</v>
      </c>
      <c r="B23" s="30">
        <v>56826138358</v>
      </c>
      <c r="C23" s="26" t="s">
        <v>33</v>
      </c>
      <c r="D23" s="69" t="s">
        <v>89</v>
      </c>
      <c r="E23" s="99">
        <v>2.99</v>
      </c>
    </row>
    <row r="24" spans="1:5" s="2" customFormat="1" ht="33.950000000000003" customHeight="1" x14ac:dyDescent="0.25">
      <c r="A24" s="84" t="s">
        <v>77</v>
      </c>
      <c r="B24" s="29">
        <v>38812451417</v>
      </c>
      <c r="C24" s="26" t="s">
        <v>33</v>
      </c>
      <c r="D24" s="69" t="s">
        <v>90</v>
      </c>
      <c r="E24" s="99">
        <v>198.65</v>
      </c>
    </row>
    <row r="25" spans="1:5" s="2" customFormat="1" ht="33.950000000000003" customHeight="1" x14ac:dyDescent="0.25">
      <c r="A25" s="84" t="s">
        <v>187</v>
      </c>
      <c r="B25" s="25">
        <v>84456801515</v>
      </c>
      <c r="C25" s="26" t="s">
        <v>71</v>
      </c>
      <c r="D25" s="68" t="s">
        <v>168</v>
      </c>
      <c r="E25" s="99">
        <v>26.54</v>
      </c>
    </row>
    <row r="26" spans="1:5" s="2" customFormat="1" ht="33.950000000000003" customHeight="1" x14ac:dyDescent="0.25">
      <c r="A26" s="84" t="s">
        <v>79</v>
      </c>
      <c r="B26" s="25">
        <v>68419124305</v>
      </c>
      <c r="C26" s="26" t="s">
        <v>2</v>
      </c>
      <c r="D26" s="68" t="s">
        <v>93</v>
      </c>
      <c r="E26" s="99">
        <v>21.24</v>
      </c>
    </row>
    <row r="27" spans="1:5" s="2" customFormat="1" ht="33.950000000000003" customHeight="1" x14ac:dyDescent="0.25">
      <c r="A27" s="84" t="s">
        <v>73</v>
      </c>
      <c r="B27" s="25">
        <v>85821130369</v>
      </c>
      <c r="C27" s="26" t="s">
        <v>2</v>
      </c>
      <c r="D27" s="70" t="s">
        <v>185</v>
      </c>
      <c r="E27" s="99">
        <v>8.3000000000000007</v>
      </c>
    </row>
    <row r="28" spans="1:5" s="2" customFormat="1" ht="33.950000000000003" customHeight="1" x14ac:dyDescent="0.25">
      <c r="A28" s="84" t="s">
        <v>73</v>
      </c>
      <c r="B28" s="25">
        <v>85821130368</v>
      </c>
      <c r="C28" s="26" t="s">
        <v>2</v>
      </c>
      <c r="D28" s="70" t="s">
        <v>96</v>
      </c>
      <c r="E28" s="99">
        <v>1.66</v>
      </c>
    </row>
    <row r="29" spans="1:5" s="2" customFormat="1" ht="33.950000000000003" customHeight="1" x14ac:dyDescent="0.25">
      <c r="A29" s="84" t="s">
        <v>80</v>
      </c>
      <c r="B29" s="25">
        <v>52508873833</v>
      </c>
      <c r="C29" s="26" t="s">
        <v>33</v>
      </c>
      <c r="D29" s="70" t="s">
        <v>81</v>
      </c>
      <c r="E29" s="99">
        <v>49.13</v>
      </c>
    </row>
    <row r="30" spans="1:5" s="2" customFormat="1" ht="33.950000000000003" customHeight="1" x14ac:dyDescent="0.25">
      <c r="A30" s="84" t="s">
        <v>209</v>
      </c>
      <c r="B30" s="43">
        <v>10133376712</v>
      </c>
      <c r="C30" s="38" t="s">
        <v>83</v>
      </c>
      <c r="D30" s="38" t="s">
        <v>210</v>
      </c>
      <c r="E30" s="98">
        <v>67</v>
      </c>
    </row>
    <row r="31" spans="1:5" s="2" customFormat="1" ht="33.950000000000003" customHeight="1" x14ac:dyDescent="0.25">
      <c r="A31" s="36" t="s">
        <v>76</v>
      </c>
      <c r="B31" s="29">
        <v>45392055435</v>
      </c>
      <c r="C31" s="38" t="s">
        <v>2</v>
      </c>
      <c r="D31" s="38" t="s">
        <v>210</v>
      </c>
      <c r="E31" s="74">
        <v>178.88</v>
      </c>
    </row>
    <row r="32" spans="1:5" s="2" customFormat="1" ht="33.950000000000003" customHeight="1" x14ac:dyDescent="0.25">
      <c r="A32" s="36" t="s">
        <v>246</v>
      </c>
      <c r="B32" s="37">
        <v>54948902275</v>
      </c>
      <c r="C32" s="38" t="s">
        <v>33</v>
      </c>
      <c r="D32" s="38" t="s">
        <v>247</v>
      </c>
      <c r="E32" s="98">
        <v>21.9</v>
      </c>
    </row>
    <row r="33" spans="1:5" s="2" customFormat="1" ht="33.950000000000003" customHeight="1" x14ac:dyDescent="0.25">
      <c r="A33" s="36" t="s">
        <v>248</v>
      </c>
      <c r="B33" s="37">
        <v>4201603871</v>
      </c>
      <c r="C33" s="38" t="s">
        <v>33</v>
      </c>
      <c r="D33" s="38" t="s">
        <v>249</v>
      </c>
      <c r="E33" s="98">
        <v>41.48</v>
      </c>
    </row>
    <row r="34" spans="1:5" s="2" customFormat="1" ht="44.25" customHeight="1" x14ac:dyDescent="0.25">
      <c r="A34" s="36" t="s">
        <v>250</v>
      </c>
      <c r="B34" s="37">
        <v>89891489858</v>
      </c>
      <c r="C34" s="38" t="s">
        <v>40</v>
      </c>
      <c r="D34" s="70" t="s">
        <v>65</v>
      </c>
      <c r="E34" s="98">
        <v>550</v>
      </c>
    </row>
    <row r="35" spans="1:5" s="2" customFormat="1" ht="33.950000000000003" customHeight="1" x14ac:dyDescent="0.25">
      <c r="A35" s="36" t="s">
        <v>253</v>
      </c>
      <c r="B35" s="37">
        <v>38967655335</v>
      </c>
      <c r="C35" s="38" t="s">
        <v>2</v>
      </c>
      <c r="D35" s="38" t="s">
        <v>262</v>
      </c>
      <c r="E35" s="39">
        <v>52</v>
      </c>
    </row>
    <row r="36" spans="1:5" s="2" customFormat="1" ht="33.950000000000003" customHeight="1" x14ac:dyDescent="0.25">
      <c r="A36" s="36" t="s">
        <v>41</v>
      </c>
      <c r="B36" s="37">
        <v>78472307466</v>
      </c>
      <c r="C36" s="38" t="s">
        <v>40</v>
      </c>
      <c r="D36" s="38" t="s">
        <v>195</v>
      </c>
      <c r="E36" s="39">
        <v>173.35</v>
      </c>
    </row>
    <row r="37" spans="1:5" s="2" customFormat="1" ht="33.950000000000003" customHeight="1" x14ac:dyDescent="0.25">
      <c r="A37" s="36" t="s">
        <v>74</v>
      </c>
      <c r="B37" s="37">
        <v>50467974872</v>
      </c>
      <c r="C37" s="38" t="s">
        <v>112</v>
      </c>
      <c r="D37" s="38" t="s">
        <v>195</v>
      </c>
      <c r="E37" s="39">
        <v>681.29</v>
      </c>
    </row>
    <row r="38" spans="1:5" ht="33.950000000000003" customHeight="1" x14ac:dyDescent="0.25">
      <c r="A38" s="36" t="s">
        <v>32</v>
      </c>
      <c r="B38" s="37">
        <v>21270210680</v>
      </c>
      <c r="C38" s="38" t="s">
        <v>33</v>
      </c>
      <c r="D38" s="38" t="s">
        <v>195</v>
      </c>
      <c r="E38" s="39">
        <v>12.5</v>
      </c>
    </row>
    <row r="39" spans="1:5" ht="33.950000000000003" customHeight="1" x14ac:dyDescent="0.25">
      <c r="A39" s="36" t="s">
        <v>278</v>
      </c>
      <c r="B39" s="37">
        <v>62226620908</v>
      </c>
      <c r="C39" s="38" t="s">
        <v>2</v>
      </c>
      <c r="D39" s="38" t="s">
        <v>263</v>
      </c>
      <c r="E39" s="39">
        <v>27.99</v>
      </c>
    </row>
    <row r="40" spans="1:5" ht="33.950000000000003" customHeight="1" x14ac:dyDescent="0.25">
      <c r="A40" s="36" t="s">
        <v>273</v>
      </c>
      <c r="B40" s="37">
        <v>38016445738</v>
      </c>
      <c r="C40" s="38" t="s">
        <v>112</v>
      </c>
      <c r="D40" s="38" t="s">
        <v>263</v>
      </c>
      <c r="E40" s="39">
        <v>212.61</v>
      </c>
    </row>
    <row r="41" spans="1:5" ht="33.950000000000003" customHeight="1" x14ac:dyDescent="0.25">
      <c r="A41" s="36" t="s">
        <v>254</v>
      </c>
      <c r="B41" s="37">
        <v>21793291168</v>
      </c>
      <c r="C41" s="38" t="s">
        <v>279</v>
      </c>
      <c r="D41" s="38" t="s">
        <v>263</v>
      </c>
      <c r="E41" s="39">
        <v>30</v>
      </c>
    </row>
    <row r="42" spans="1:5" ht="33.950000000000003" customHeight="1" x14ac:dyDescent="0.25">
      <c r="A42" s="36" t="s">
        <v>255</v>
      </c>
      <c r="B42" s="37">
        <v>69607301162</v>
      </c>
      <c r="C42" s="38" t="s">
        <v>33</v>
      </c>
      <c r="D42" s="38" t="s">
        <v>264</v>
      </c>
      <c r="E42" s="39">
        <v>23.9</v>
      </c>
    </row>
    <row r="43" spans="1:5" ht="33.950000000000003" customHeight="1" x14ac:dyDescent="0.25">
      <c r="A43" s="36" t="s">
        <v>255</v>
      </c>
      <c r="B43" s="37">
        <v>69607301162</v>
      </c>
      <c r="C43" s="38" t="s">
        <v>33</v>
      </c>
      <c r="D43" s="38" t="s">
        <v>264</v>
      </c>
      <c r="E43" s="39">
        <v>14.26</v>
      </c>
    </row>
    <row r="44" spans="1:5" ht="33.950000000000003" customHeight="1" x14ac:dyDescent="0.25">
      <c r="A44" s="36" t="s">
        <v>255</v>
      </c>
      <c r="B44" s="37">
        <v>69607301162</v>
      </c>
      <c r="C44" s="38" t="s">
        <v>33</v>
      </c>
      <c r="D44" s="38" t="s">
        <v>264</v>
      </c>
      <c r="E44" s="39">
        <v>15.6</v>
      </c>
    </row>
    <row r="45" spans="1:5" ht="33.950000000000003" customHeight="1" x14ac:dyDescent="0.25">
      <c r="A45" s="36" t="s">
        <v>258</v>
      </c>
      <c r="B45" s="37">
        <v>58893783378</v>
      </c>
      <c r="C45" s="38" t="s">
        <v>33</v>
      </c>
      <c r="D45" s="38" t="s">
        <v>265</v>
      </c>
      <c r="E45" s="39">
        <v>803.81</v>
      </c>
    </row>
    <row r="46" spans="1:5" ht="33.950000000000003" customHeight="1" x14ac:dyDescent="0.25">
      <c r="A46" s="36" t="s">
        <v>256</v>
      </c>
      <c r="B46" s="37" t="s">
        <v>279</v>
      </c>
      <c r="C46" s="38">
        <v>92510683607</v>
      </c>
      <c r="D46" s="101" t="s">
        <v>259</v>
      </c>
      <c r="E46" s="39">
        <v>36.08</v>
      </c>
    </row>
    <row r="47" spans="1:5" ht="33.950000000000003" customHeight="1" x14ac:dyDescent="0.25">
      <c r="A47" s="36" t="s">
        <v>74</v>
      </c>
      <c r="B47" s="37">
        <v>50467974872</v>
      </c>
      <c r="C47" s="38" t="s">
        <v>5</v>
      </c>
      <c r="D47" s="101" t="s">
        <v>259</v>
      </c>
      <c r="E47" s="39">
        <v>490.38</v>
      </c>
    </row>
    <row r="48" spans="1:5" ht="33.950000000000003" customHeight="1" x14ac:dyDescent="0.25">
      <c r="A48" s="36" t="s">
        <v>277</v>
      </c>
      <c r="B48" s="37">
        <v>76247751067</v>
      </c>
      <c r="C48" s="38" t="s">
        <v>33</v>
      </c>
      <c r="D48" s="101" t="s">
        <v>259</v>
      </c>
      <c r="E48" s="39">
        <v>185.24</v>
      </c>
    </row>
    <row r="49" spans="1:5" ht="33.950000000000003" customHeight="1" x14ac:dyDescent="0.25">
      <c r="A49" s="36" t="s">
        <v>194</v>
      </c>
      <c r="B49" s="37">
        <v>38016445738</v>
      </c>
      <c r="C49" s="38" t="s">
        <v>112</v>
      </c>
      <c r="D49" s="38" t="s">
        <v>164</v>
      </c>
      <c r="E49" s="39">
        <v>72.06</v>
      </c>
    </row>
    <row r="50" spans="1:5" ht="33.950000000000003" customHeight="1" x14ac:dyDescent="0.25">
      <c r="A50" s="36" t="s">
        <v>280</v>
      </c>
      <c r="B50" s="37">
        <v>40699482950</v>
      </c>
      <c r="C50" s="38" t="s">
        <v>281</v>
      </c>
      <c r="D50" s="38" t="s">
        <v>261</v>
      </c>
      <c r="E50" s="39">
        <v>153</v>
      </c>
    </row>
    <row r="51" spans="1:5" ht="33.950000000000003" customHeight="1" x14ac:dyDescent="0.25">
      <c r="A51" s="36" t="s">
        <v>108</v>
      </c>
      <c r="B51" s="37">
        <v>55868535068</v>
      </c>
      <c r="C51" s="38" t="s">
        <v>35</v>
      </c>
      <c r="D51" s="38" t="s">
        <v>276</v>
      </c>
      <c r="E51" s="39">
        <v>20306.599999999999</v>
      </c>
    </row>
    <row r="52" spans="1:5" ht="33.950000000000003" customHeight="1" x14ac:dyDescent="0.25">
      <c r="A52" s="36" t="s">
        <v>273</v>
      </c>
      <c r="B52" s="37">
        <v>38016445738</v>
      </c>
      <c r="C52" s="38" t="s">
        <v>112</v>
      </c>
      <c r="D52" s="38" t="s">
        <v>275</v>
      </c>
      <c r="E52" s="39">
        <v>113.05</v>
      </c>
    </row>
    <row r="53" spans="1:5" ht="33.950000000000003" customHeight="1" x14ac:dyDescent="0.25">
      <c r="A53" s="36" t="s">
        <v>273</v>
      </c>
      <c r="B53" s="37">
        <v>38016445738</v>
      </c>
      <c r="C53" s="38" t="s">
        <v>112</v>
      </c>
      <c r="D53" s="38" t="s">
        <v>275</v>
      </c>
      <c r="E53" s="39">
        <v>441.81</v>
      </c>
    </row>
    <row r="54" spans="1:5" ht="33.950000000000003" customHeight="1" x14ac:dyDescent="0.25">
      <c r="A54" s="36" t="s">
        <v>274</v>
      </c>
      <c r="B54" s="37">
        <v>79478632402</v>
      </c>
      <c r="C54" s="38" t="s">
        <v>40</v>
      </c>
      <c r="D54" s="38" t="s">
        <v>275</v>
      </c>
      <c r="E54" s="39">
        <v>1938.76</v>
      </c>
    </row>
    <row r="55" spans="1:5" ht="33.950000000000003" customHeight="1" x14ac:dyDescent="0.25">
      <c r="A55" s="36" t="s">
        <v>274</v>
      </c>
      <c r="B55" s="37">
        <v>79478632402</v>
      </c>
      <c r="C55" s="38" t="s">
        <v>40</v>
      </c>
      <c r="D55" s="38" t="s">
        <v>275</v>
      </c>
      <c r="E55" s="39">
        <v>684.01</v>
      </c>
    </row>
    <row r="56" spans="1:5" ht="33.950000000000003" customHeight="1" x14ac:dyDescent="0.25">
      <c r="A56" s="100" t="s">
        <v>111</v>
      </c>
      <c r="B56" s="93">
        <v>10612971800</v>
      </c>
      <c r="C56" s="38" t="s">
        <v>40</v>
      </c>
      <c r="D56" s="38" t="s">
        <v>275</v>
      </c>
      <c r="E56" s="102">
        <v>582.29999999999995</v>
      </c>
    </row>
    <row r="57" spans="1:5" ht="33.950000000000003" customHeight="1" x14ac:dyDescent="0.25">
      <c r="A57" s="100" t="s">
        <v>257</v>
      </c>
      <c r="B57" s="93">
        <v>94124811986</v>
      </c>
      <c r="C57" s="101" t="s">
        <v>2</v>
      </c>
      <c r="D57" s="38" t="s">
        <v>275</v>
      </c>
      <c r="E57" s="102">
        <v>6.3</v>
      </c>
    </row>
    <row r="58" spans="1:5" ht="33.950000000000003" customHeight="1" x14ac:dyDescent="0.25">
      <c r="A58" s="100" t="s">
        <v>257</v>
      </c>
      <c r="B58" s="93">
        <v>94124811986</v>
      </c>
      <c r="C58" s="101" t="s">
        <v>2</v>
      </c>
      <c r="D58" s="38" t="s">
        <v>275</v>
      </c>
      <c r="E58" s="102">
        <v>7.9</v>
      </c>
    </row>
    <row r="59" spans="1:5" ht="33.950000000000003" customHeight="1" x14ac:dyDescent="0.25">
      <c r="A59" s="100" t="s">
        <v>257</v>
      </c>
      <c r="B59" s="93">
        <v>94124811986</v>
      </c>
      <c r="C59" s="101" t="s">
        <v>2</v>
      </c>
      <c r="D59" s="101" t="s">
        <v>259</v>
      </c>
      <c r="E59" s="102">
        <v>27.07</v>
      </c>
    </row>
    <row r="60" spans="1:5" ht="33.950000000000003" customHeight="1" x14ac:dyDescent="0.25">
      <c r="A60" s="36" t="s">
        <v>74</v>
      </c>
      <c r="B60" s="37">
        <v>50467974872</v>
      </c>
      <c r="C60" s="38" t="s">
        <v>5</v>
      </c>
      <c r="D60" s="38" t="s">
        <v>260</v>
      </c>
      <c r="E60" s="39">
        <v>426.39</v>
      </c>
    </row>
    <row r="61" spans="1:5" ht="33.950000000000003" customHeight="1" x14ac:dyDescent="0.25">
      <c r="A61" s="31" t="s">
        <v>7</v>
      </c>
      <c r="B61" s="32"/>
      <c r="C61" s="33"/>
      <c r="D61" s="33"/>
      <c r="E61" s="34">
        <f>SUM(E10:E60)</f>
        <v>30080.389999999996</v>
      </c>
    </row>
    <row r="64" spans="1:5" ht="33.950000000000003" customHeight="1" thickBot="1" x14ac:dyDescent="0.3">
      <c r="A64" s="111" t="s">
        <v>22</v>
      </c>
      <c r="B64" s="111"/>
      <c r="C64" s="111"/>
      <c r="D64" s="111"/>
      <c r="E64" s="111"/>
    </row>
    <row r="65" spans="1:5" ht="33.950000000000003" customHeight="1" thickTop="1" x14ac:dyDescent="0.25">
      <c r="A65" s="116" t="s">
        <v>27</v>
      </c>
      <c r="B65" s="116"/>
      <c r="C65" s="91" t="s">
        <v>29</v>
      </c>
      <c r="D65" s="113" t="s">
        <v>30</v>
      </c>
      <c r="E65" s="113"/>
    </row>
    <row r="66" spans="1:5" ht="33.950000000000003" customHeight="1" x14ac:dyDescent="0.25">
      <c r="A66" s="114" t="s">
        <v>28</v>
      </c>
      <c r="B66" s="114"/>
      <c r="C66" s="92" t="s">
        <v>53</v>
      </c>
      <c r="D66" s="115" t="s">
        <v>31</v>
      </c>
      <c r="E66" s="115"/>
    </row>
    <row r="67" spans="1:5" ht="33.950000000000003" customHeight="1" x14ac:dyDescent="0.25">
      <c r="A67" s="90" t="s">
        <v>245</v>
      </c>
      <c r="B67" s="9"/>
      <c r="C67" s="9"/>
      <c r="D67" s="9"/>
      <c r="E67" s="9"/>
    </row>
    <row r="68" spans="1:5" ht="33.950000000000003" customHeight="1" x14ac:dyDescent="0.25">
      <c r="A68" s="110" t="s">
        <v>98</v>
      </c>
      <c r="B68" s="110"/>
      <c r="C68" s="110"/>
      <c r="D68" s="110"/>
      <c r="E68" s="110"/>
    </row>
    <row r="69" spans="1:5" ht="33.950000000000003" customHeight="1" x14ac:dyDescent="0.25">
      <c r="A69" s="6" t="s">
        <v>14</v>
      </c>
      <c r="B69" s="6" t="s">
        <v>15</v>
      </c>
      <c r="C69" s="6" t="s">
        <v>16</v>
      </c>
      <c r="D69" s="6" t="s">
        <v>17</v>
      </c>
      <c r="E69" s="6" t="s">
        <v>1</v>
      </c>
    </row>
    <row r="70" spans="1:5" ht="33.950000000000003" customHeight="1" x14ac:dyDescent="0.25">
      <c r="A70" s="7" t="s">
        <v>6</v>
      </c>
      <c r="B70" s="10" t="str">
        <f t="array" ref="B70">IFERROR(INDEX(#REF!,SMALL(IF(#REF!=rngInvoice,ROW(#REF!)-ROW(#REF!)), ROW(#REF!)), MATCH($B$6,#REF!, 0)),"")</f>
        <v/>
      </c>
      <c r="C70" s="5" t="s">
        <v>115</v>
      </c>
      <c r="D70" s="5" t="s">
        <v>266</v>
      </c>
      <c r="E70" s="12">
        <v>2195.66</v>
      </c>
    </row>
    <row r="71" spans="1:5" ht="33.950000000000003" customHeight="1" x14ac:dyDescent="0.25">
      <c r="A71" s="7" t="s">
        <v>6</v>
      </c>
      <c r="B71" s="10"/>
      <c r="C71" s="5" t="s">
        <v>115</v>
      </c>
      <c r="D71" s="11" t="s">
        <v>267</v>
      </c>
      <c r="E71" s="12">
        <v>87124.61</v>
      </c>
    </row>
    <row r="72" spans="1:5" ht="33.950000000000003" customHeight="1" x14ac:dyDescent="0.25">
      <c r="A72" s="7" t="s">
        <v>6</v>
      </c>
      <c r="B72" s="10"/>
      <c r="C72" s="5" t="s">
        <v>115</v>
      </c>
      <c r="D72" s="5" t="s">
        <v>102</v>
      </c>
      <c r="E72" s="12">
        <v>17302.21</v>
      </c>
    </row>
    <row r="73" spans="1:5" ht="33.950000000000003" customHeight="1" x14ac:dyDescent="0.25">
      <c r="A73" s="100" t="str">
        <f t="array" ref="A73">IFERROR(INDEX(#REF!,SMALL(IF(#REF!=rngInvoice,ROW(#REF!)-ROW(#REF!)), ROW(#REF!)), MATCH($A$6,#REF!, 0)),"")</f>
        <v/>
      </c>
      <c r="B73" s="103" t="str">
        <f t="array" ref="B73">IFERROR(INDEX(#REF!,SMALL(IF(#REF!=rngInvoice,ROW(#REF!)-ROW(#REF!)), ROW(#REF!)), MATCH($B$6,#REF!, 0)),"")</f>
        <v/>
      </c>
      <c r="C73" s="101" t="str">
        <f t="array" ref="C73">IFERROR(INDEX(#REF!,SMALL(IF(#REF!=rngInvoice,ROW(#REF!)-ROW(#REF!)), ROW(#REF!)), MATCH($C$6,#REF!, 0)),"")</f>
        <v/>
      </c>
      <c r="D73" s="101"/>
      <c r="E73" s="102" t="str">
        <f>IFERROR((A73*B73)-C73,"")</f>
        <v/>
      </c>
    </row>
    <row r="74" spans="1:5" ht="33.950000000000003" customHeight="1" x14ac:dyDescent="0.25">
      <c r="A74" s="100" t="s">
        <v>268</v>
      </c>
      <c r="B74" s="103" t="str">
        <f t="array" ref="B74">IFERROR(INDEX(#REF!,SMALL(IF(#REF!=rngInvoice,ROW(#REF!)-ROW(#REF!)), ROW(#REF!)), MATCH($B$6,#REF!, 0)),"")</f>
        <v/>
      </c>
      <c r="C74" s="101" t="str">
        <f t="array" ref="C74">IFERROR(INDEX(#REF!,SMALL(IF(#REF!=rngInvoice,ROW(#REF!)-ROW(#REF!)), ROW(#REF!)), MATCH($C$6,#REF!, 0)),"")</f>
        <v/>
      </c>
      <c r="D74" s="101" t="s">
        <v>269</v>
      </c>
      <c r="E74" s="102">
        <v>196</v>
      </c>
    </row>
    <row r="75" spans="1:5" ht="33.950000000000003" customHeight="1" x14ac:dyDescent="0.25">
      <c r="A75" s="36" t="s">
        <v>268</v>
      </c>
      <c r="B75" s="103" t="str">
        <f t="array" ref="B75">IFERROR(INDEX(#REF!,SMALL(IF(#REF!=rngInvoice,ROW(#REF!)-ROW(#REF!)), ROW(#REF!)), MATCH($B$6,#REF!, 0)),"")</f>
        <v/>
      </c>
      <c r="C75" s="101" t="str">
        <f t="array" ref="C75">IFERROR(INDEX(#REF!,SMALL(IF(#REF!=rngInvoice,ROW(#REF!)-ROW(#REF!)), ROW(#REF!)), MATCH($C$6,#REF!, 0)),"")</f>
        <v/>
      </c>
      <c r="D75" s="101" t="s">
        <v>270</v>
      </c>
      <c r="E75" s="102">
        <v>155</v>
      </c>
    </row>
    <row r="76" spans="1:5" ht="33.950000000000003" customHeight="1" x14ac:dyDescent="0.25">
      <c r="A76" s="36" t="s">
        <v>268</v>
      </c>
      <c r="B76" s="103" t="str">
        <f t="array" ref="B76">IFERROR(INDEX(#REF!,SMALL(IF(#REF!=rngInvoice,ROW(#REF!)-ROW(#REF!)), ROW(#REF!)), MATCH($B$6,#REF!, 0)),"")</f>
        <v/>
      </c>
      <c r="C76" s="101" t="str">
        <f t="array" ref="C76">IFERROR(INDEX(#REF!,SMALL(IF(#REF!=rngInvoice,ROW(#REF!)-ROW(#REF!)), ROW(#REF!)), MATCH($C$6,#REF!, 0)),"")</f>
        <v/>
      </c>
      <c r="D76" s="101" t="s">
        <v>271</v>
      </c>
      <c r="E76" s="102">
        <v>1992</v>
      </c>
    </row>
    <row r="77" spans="1:5" ht="33.950000000000003" customHeight="1" x14ac:dyDescent="0.25">
      <c r="A77" s="36" t="s">
        <v>268</v>
      </c>
      <c r="B77" s="43"/>
      <c r="C77" s="5"/>
      <c r="D77" s="38" t="s">
        <v>272</v>
      </c>
      <c r="E77" s="41">
        <v>328.68</v>
      </c>
    </row>
    <row r="78" spans="1:5" ht="33.950000000000003" customHeight="1" x14ac:dyDescent="0.25">
      <c r="A78" s="31" t="s">
        <v>7</v>
      </c>
      <c r="B78" s="32"/>
      <c r="C78" s="33"/>
      <c r="D78" s="33"/>
      <c r="E78" s="34">
        <f>SUM(E70:E77)</f>
        <v>109294.16</v>
      </c>
    </row>
    <row r="81" spans="5:5" ht="33.950000000000003" customHeight="1" x14ac:dyDescent="0.25">
      <c r="E81" s="8" t="s">
        <v>116</v>
      </c>
    </row>
    <row r="82" spans="5:5" ht="33.950000000000003" customHeight="1" x14ac:dyDescent="0.25">
      <c r="E82" s="8" t="s">
        <v>117</v>
      </c>
    </row>
  </sheetData>
  <sheetProtection selectLockedCells="1"/>
  <mergeCells count="17">
    <mergeCell ref="A64:E64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  <mergeCell ref="A65:B65"/>
    <mergeCell ref="D65:E65"/>
    <mergeCell ref="A66:B66"/>
    <mergeCell ref="D66:E66"/>
    <mergeCell ref="A68:E68"/>
  </mergeCells>
  <conditionalFormatting sqref="E14:E15 E27 E18:E24 E72:E77 E30:E60">
    <cfRule type="expression" dxfId="209" priority="24">
      <formula>MOD(ROW(),2)=0</formula>
    </cfRule>
    <cfRule type="expression" dxfId="208" priority="25">
      <formula>MOD(ROW(),2)=1</formula>
    </cfRule>
  </conditionalFormatting>
  <conditionalFormatting sqref="A72 C14:D15 A14:A15 A27:D27 A17:A24 C17:D24 C71:C72 A73:D77 A32:A60 C32:D60">
    <cfRule type="expression" dxfId="207" priority="18">
      <formula>MOD(ROW(),2)=0</formula>
    </cfRule>
  </conditionalFormatting>
  <conditionalFormatting sqref="A78:D78">
    <cfRule type="expression" dxfId="206" priority="17">
      <formula>MOD(ROW(),2)=0</formula>
    </cfRule>
  </conditionalFormatting>
  <conditionalFormatting sqref="E78">
    <cfRule type="expression" dxfId="205" priority="15">
      <formula>MOD(ROW(),2)=0</formula>
    </cfRule>
    <cfRule type="expression" dxfId="204" priority="16">
      <formula>MOD(ROW(),2)=1</formula>
    </cfRule>
  </conditionalFormatting>
  <conditionalFormatting sqref="B72 D72">
    <cfRule type="expression" dxfId="203" priority="11">
      <formula>MOD(ROW(),2)=0</formula>
    </cfRule>
  </conditionalFormatting>
  <conditionalFormatting sqref="A70:D70">
    <cfRule type="expression" dxfId="202" priority="10">
      <formula>MOD(ROW(),2)=0</formula>
    </cfRule>
  </conditionalFormatting>
  <conditionalFormatting sqref="E70">
    <cfRule type="expression" dxfId="201" priority="8">
      <formula>MOD(ROW(),2)=0</formula>
    </cfRule>
    <cfRule type="expression" dxfId="200" priority="9">
      <formula>MOD(ROW(),2)=1</formula>
    </cfRule>
  </conditionalFormatting>
  <conditionalFormatting sqref="A29:D29">
    <cfRule type="expression" dxfId="199" priority="7">
      <formula>MOD(ROW(),2)=0</formula>
    </cfRule>
  </conditionalFormatting>
  <conditionalFormatting sqref="A61:D61 A31 A30:D30 C31:D31">
    <cfRule type="expression" dxfId="198" priority="49">
      <formula>MOD(ROW(),2)=0</formula>
    </cfRule>
  </conditionalFormatting>
  <conditionalFormatting sqref="E61">
    <cfRule type="expression" dxfId="197" priority="47">
      <formula>MOD(ROW(),2)=0</formula>
    </cfRule>
    <cfRule type="expression" dxfId="196" priority="48">
      <formula>MOD(ROW(),2)=1</formula>
    </cfRule>
  </conditionalFormatting>
  <conditionalFormatting sqref="E12">
    <cfRule type="expression" dxfId="195" priority="38">
      <formula>MOD(ROW(),2)=0</formula>
    </cfRule>
    <cfRule type="expression" dxfId="194" priority="39">
      <formula>MOD(ROW(),2)=1</formula>
    </cfRule>
  </conditionalFormatting>
  <conditionalFormatting sqref="E13">
    <cfRule type="expression" dxfId="193" priority="34">
      <formula>MOD(ROW(),2)=0</formula>
    </cfRule>
    <cfRule type="expression" dxfId="192" priority="35">
      <formula>MOD(ROW(),2)=1</formula>
    </cfRule>
  </conditionalFormatting>
  <conditionalFormatting sqref="A10 C10:D10">
    <cfRule type="expression" dxfId="191" priority="46">
      <formula>MOD(ROW(),2)=0</formula>
    </cfRule>
  </conditionalFormatting>
  <conditionalFormatting sqref="E10">
    <cfRule type="expression" dxfId="190" priority="44">
      <formula>MOD(ROW(),2)=0</formula>
    </cfRule>
    <cfRule type="expression" dxfId="189" priority="45">
      <formula>MOD(ROW(),2)=1</formula>
    </cfRule>
  </conditionalFormatting>
  <conditionalFormatting sqref="C11:D11 A11">
    <cfRule type="expression" dxfId="188" priority="43">
      <formula>MOD(ROW(),2)=0</formula>
    </cfRule>
  </conditionalFormatting>
  <conditionalFormatting sqref="E11">
    <cfRule type="expression" dxfId="187" priority="41">
      <formula>MOD(ROW(),2)=0</formula>
    </cfRule>
    <cfRule type="expression" dxfId="186" priority="42">
      <formula>MOD(ROW(),2)=1</formula>
    </cfRule>
  </conditionalFormatting>
  <conditionalFormatting sqref="D12">
    <cfRule type="expression" dxfId="185" priority="40">
      <formula>MOD(ROW(),2)=0</formula>
    </cfRule>
  </conditionalFormatting>
  <conditionalFormatting sqref="C12 A12">
    <cfRule type="expression" dxfId="184" priority="37">
      <formula>MOD(ROW(),2)=0</formula>
    </cfRule>
  </conditionalFormatting>
  <conditionalFormatting sqref="C13:D13 A13">
    <cfRule type="expression" dxfId="183" priority="36">
      <formula>MOD(ROW(),2)=0</formula>
    </cfRule>
  </conditionalFormatting>
  <conditionalFormatting sqref="E17">
    <cfRule type="expression" dxfId="182" priority="32">
      <formula>MOD(ROW(),2)=0</formula>
    </cfRule>
    <cfRule type="expression" dxfId="181" priority="33">
      <formula>MOD(ROW(),2)=1</formula>
    </cfRule>
  </conditionalFormatting>
  <conditionalFormatting sqref="D25">
    <cfRule type="expression" dxfId="180" priority="31">
      <formula>MOD(ROW(),2)=0</formula>
    </cfRule>
  </conditionalFormatting>
  <conditionalFormatting sqref="A25:B25">
    <cfRule type="expression" dxfId="179" priority="30">
      <formula>MOD(ROW(),2)=0</formula>
    </cfRule>
  </conditionalFormatting>
  <conditionalFormatting sqref="E25">
    <cfRule type="expression" dxfId="178" priority="28">
      <formula>MOD(ROW(),2)=0</formula>
    </cfRule>
    <cfRule type="expression" dxfId="177" priority="29">
      <formula>MOD(ROW(),2)=1</formula>
    </cfRule>
  </conditionalFormatting>
  <conditionalFormatting sqref="C25">
    <cfRule type="expression" dxfId="176" priority="27">
      <formula>MOD(ROW(),2)=0</formula>
    </cfRule>
  </conditionalFormatting>
  <conditionalFormatting sqref="E28">
    <cfRule type="expression" dxfId="175" priority="19">
      <formula>MOD(ROW(),2)=0</formula>
    </cfRule>
    <cfRule type="expression" dxfId="174" priority="20">
      <formula>MOD(ROW(),2)=1</formula>
    </cfRule>
  </conditionalFormatting>
  <conditionalFormatting sqref="D26">
    <cfRule type="expression" dxfId="173" priority="26">
      <formula>MOD(ROW(),2)=0</formula>
    </cfRule>
  </conditionalFormatting>
  <conditionalFormatting sqref="A26:C26">
    <cfRule type="expression" dxfId="172" priority="50">
      <formula>MOD(ROW(),2)=0</formula>
    </cfRule>
  </conditionalFormatting>
  <conditionalFormatting sqref="E26">
    <cfRule type="expression" dxfId="171" priority="22">
      <formula>MOD(ROW(),2)=0</formula>
    </cfRule>
    <cfRule type="expression" dxfId="170" priority="23">
      <formula>MOD(ROW(),2)=1</formula>
    </cfRule>
  </conditionalFormatting>
  <conditionalFormatting sqref="A28:D28">
    <cfRule type="expression" dxfId="169" priority="21">
      <formula>MOD(ROW(),2)=0</formula>
    </cfRule>
  </conditionalFormatting>
  <conditionalFormatting sqref="A71:B71 D71">
    <cfRule type="expression" dxfId="168" priority="14">
      <formula>MOD(ROW(),2)=0</formula>
    </cfRule>
  </conditionalFormatting>
  <conditionalFormatting sqref="E71">
    <cfRule type="expression" dxfId="167" priority="12">
      <formula>MOD(ROW(),2)=0</formula>
    </cfRule>
    <cfRule type="expression" dxfId="166" priority="13">
      <formula>MOD(ROW(),2)=1</formula>
    </cfRule>
  </conditionalFormatting>
  <conditionalFormatting sqref="E29">
    <cfRule type="expression" dxfId="165" priority="5">
      <formula>MOD(ROW(),2)=0</formula>
    </cfRule>
    <cfRule type="expression" dxfId="164" priority="6">
      <formula>MOD(ROW(),2)=1</formula>
    </cfRule>
  </conditionalFormatting>
  <conditionalFormatting sqref="A16 C16:D16">
    <cfRule type="expression" dxfId="163" priority="1">
      <formula>MOD(ROW(),2)=0</formula>
    </cfRule>
  </conditionalFormatting>
  <conditionalFormatting sqref="E16">
    <cfRule type="expression" dxfId="162" priority="2">
      <formula>MOD(ROW(),2)=0</formula>
    </cfRule>
    <cfRule type="expression" dxfId="161" priority="3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36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71"/>
  <sheetViews>
    <sheetView showGridLines="0" tabSelected="1" topLeftCell="A55" zoomScaleNormal="100" workbookViewId="0">
      <selection activeCell="A63" sqref="A63:D65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11" t="s">
        <v>22</v>
      </c>
      <c r="B1" s="111"/>
      <c r="C1" s="111"/>
      <c r="D1" s="111"/>
      <c r="E1" s="111"/>
      <c r="F1" s="3"/>
    </row>
    <row r="2" spans="1:6" ht="24" customHeight="1" thickTop="1" x14ac:dyDescent="0.25">
      <c r="A2" s="116" t="s">
        <v>23</v>
      </c>
      <c r="B2" s="116"/>
      <c r="C2" s="91" t="s">
        <v>25</v>
      </c>
      <c r="D2" s="113" t="s">
        <v>121</v>
      </c>
      <c r="E2" s="113"/>
      <c r="F2" s="4"/>
    </row>
    <row r="3" spans="1:6" ht="49.5" customHeight="1" x14ac:dyDescent="0.25">
      <c r="A3" s="114" t="s">
        <v>24</v>
      </c>
      <c r="B3" s="114"/>
      <c r="C3" s="92" t="s">
        <v>26</v>
      </c>
      <c r="D3" s="115" t="s">
        <v>31</v>
      </c>
      <c r="E3" s="115"/>
      <c r="F3" s="4"/>
    </row>
    <row r="4" spans="1:6" ht="44.1" customHeight="1" thickBot="1" x14ac:dyDescent="0.3">
      <c r="A4" s="111" t="s">
        <v>22</v>
      </c>
      <c r="B4" s="111"/>
      <c r="C4" s="111"/>
      <c r="D4" s="111"/>
      <c r="E4" s="111"/>
    </row>
    <row r="5" spans="1:6" ht="44.1" customHeight="1" thickTop="1" x14ac:dyDescent="0.25">
      <c r="A5" s="116" t="s">
        <v>27</v>
      </c>
      <c r="B5" s="116"/>
      <c r="C5" s="91" t="s">
        <v>29</v>
      </c>
      <c r="D5" s="113" t="s">
        <v>30</v>
      </c>
      <c r="E5" s="113"/>
    </row>
    <row r="6" spans="1:6" s="2" customFormat="1" ht="33.950000000000003" customHeight="1" x14ac:dyDescent="0.25">
      <c r="A6" s="114" t="s">
        <v>28</v>
      </c>
      <c r="B6" s="114"/>
      <c r="C6" s="92" t="s">
        <v>53</v>
      </c>
      <c r="D6" s="115" t="s">
        <v>31</v>
      </c>
      <c r="E6" s="115"/>
    </row>
    <row r="7" spans="1:6" s="2" customFormat="1" ht="33.75" customHeight="1" x14ac:dyDescent="0.25">
      <c r="A7" s="90" t="s">
        <v>282</v>
      </c>
      <c r="B7" s="9"/>
      <c r="C7" s="9"/>
      <c r="D7" s="9"/>
      <c r="E7" s="9"/>
    </row>
    <row r="8" spans="1:6" s="2" customFormat="1" ht="24.75" customHeight="1" x14ac:dyDescent="0.25">
      <c r="A8" s="110" t="s">
        <v>97</v>
      </c>
      <c r="B8" s="110"/>
      <c r="C8" s="110"/>
      <c r="D8" s="110"/>
      <c r="E8" s="110"/>
    </row>
    <row r="9" spans="1:6" s="2" customFormat="1" ht="24.75" customHeight="1" x14ac:dyDescent="0.25">
      <c r="A9" s="6" t="s">
        <v>14</v>
      </c>
      <c r="B9" s="6" t="s">
        <v>15</v>
      </c>
      <c r="C9" s="6" t="s">
        <v>16</v>
      </c>
      <c r="D9" s="6" t="s">
        <v>17</v>
      </c>
      <c r="E9" s="6" t="s">
        <v>1</v>
      </c>
    </row>
    <row r="10" spans="1:6" s="2" customFormat="1" ht="24.75" customHeight="1" x14ac:dyDescent="0.25">
      <c r="A10" s="104" t="s">
        <v>12</v>
      </c>
      <c r="B10" s="30">
        <v>63073332379</v>
      </c>
      <c r="C10" s="26" t="s">
        <v>2</v>
      </c>
      <c r="D10" s="69" t="s">
        <v>59</v>
      </c>
      <c r="E10" s="88">
        <v>289.83999999999997</v>
      </c>
    </row>
    <row r="11" spans="1:6" s="2" customFormat="1" ht="24.75" customHeight="1" x14ac:dyDescent="0.25">
      <c r="A11" s="104" t="s">
        <v>10</v>
      </c>
      <c r="B11" s="30">
        <v>81793146560</v>
      </c>
      <c r="C11" s="26" t="s">
        <v>2</v>
      </c>
      <c r="D11" s="70" t="s">
        <v>11</v>
      </c>
      <c r="E11" s="88">
        <v>155.25</v>
      </c>
    </row>
    <row r="12" spans="1:6" s="2" customFormat="1" ht="31.5" customHeight="1" x14ac:dyDescent="0.25">
      <c r="A12" s="104" t="s">
        <v>10</v>
      </c>
      <c r="B12" s="30">
        <v>81793146560</v>
      </c>
      <c r="C12" s="26" t="s">
        <v>2</v>
      </c>
      <c r="D12" s="70" t="s">
        <v>64</v>
      </c>
      <c r="E12" s="88">
        <v>112</v>
      </c>
    </row>
    <row r="13" spans="1:6" s="2" customFormat="1" ht="30.75" customHeight="1" x14ac:dyDescent="0.25">
      <c r="A13" s="104" t="s">
        <v>9</v>
      </c>
      <c r="B13" s="30">
        <v>87311810356</v>
      </c>
      <c r="C13" s="26" t="s">
        <v>5</v>
      </c>
      <c r="D13" s="70" t="s">
        <v>63</v>
      </c>
      <c r="E13" s="88">
        <v>12.14</v>
      </c>
    </row>
    <row r="14" spans="1:6" s="2" customFormat="1" ht="28.5" customHeight="1" x14ac:dyDescent="0.25">
      <c r="A14" s="104" t="s">
        <v>86</v>
      </c>
      <c r="B14" s="30">
        <v>69086932380</v>
      </c>
      <c r="C14" s="26" t="s">
        <v>40</v>
      </c>
      <c r="D14" s="70" t="s">
        <v>65</v>
      </c>
      <c r="E14" s="88">
        <v>60</v>
      </c>
    </row>
    <row r="15" spans="1:6" s="2" customFormat="1" ht="33.75" customHeight="1" x14ac:dyDescent="0.25">
      <c r="A15" s="104" t="s">
        <v>211</v>
      </c>
      <c r="B15" s="30">
        <v>55945864193</v>
      </c>
      <c r="C15" s="26" t="s">
        <v>33</v>
      </c>
      <c r="D15" s="70" t="s">
        <v>65</v>
      </c>
      <c r="E15" s="88">
        <v>33.18</v>
      </c>
    </row>
    <row r="16" spans="1:6" s="2" customFormat="1" ht="33.950000000000003" customHeight="1" x14ac:dyDescent="0.25">
      <c r="A16" s="104" t="s">
        <v>211</v>
      </c>
      <c r="B16" s="30">
        <v>55945864194</v>
      </c>
      <c r="C16" s="26" t="s">
        <v>33</v>
      </c>
      <c r="D16" s="70" t="s">
        <v>285</v>
      </c>
      <c r="E16" s="89">
        <v>287.5</v>
      </c>
    </row>
    <row r="17" spans="1:5" s="2" customFormat="1" ht="33.950000000000003" customHeight="1" x14ac:dyDescent="0.25">
      <c r="A17" s="104" t="s">
        <v>78</v>
      </c>
      <c r="B17" s="30">
        <v>56826138353</v>
      </c>
      <c r="C17" s="26" t="s">
        <v>33</v>
      </c>
      <c r="D17" s="69" t="s">
        <v>89</v>
      </c>
      <c r="E17" s="88">
        <v>2.99</v>
      </c>
    </row>
    <row r="18" spans="1:5" s="2" customFormat="1" ht="33.950000000000003" customHeight="1" x14ac:dyDescent="0.25">
      <c r="A18" s="104" t="s">
        <v>78</v>
      </c>
      <c r="B18" s="30">
        <v>56826138353</v>
      </c>
      <c r="C18" s="26" t="s">
        <v>33</v>
      </c>
      <c r="D18" s="69" t="s">
        <v>89</v>
      </c>
      <c r="E18" s="88">
        <v>5.07</v>
      </c>
    </row>
    <row r="19" spans="1:5" s="2" customFormat="1" ht="33.950000000000003" customHeight="1" x14ac:dyDescent="0.25">
      <c r="A19" s="104" t="s">
        <v>78</v>
      </c>
      <c r="B19" s="30">
        <v>56826138354</v>
      </c>
      <c r="C19" s="26" t="s">
        <v>33</v>
      </c>
      <c r="D19" s="69" t="s">
        <v>89</v>
      </c>
      <c r="E19" s="89">
        <v>5.0599999999999996</v>
      </c>
    </row>
    <row r="20" spans="1:5" s="2" customFormat="1" ht="33.950000000000003" customHeight="1" x14ac:dyDescent="0.25">
      <c r="A20" s="104" t="s">
        <v>78</v>
      </c>
      <c r="B20" s="30">
        <v>56826138355</v>
      </c>
      <c r="C20" s="26" t="s">
        <v>33</v>
      </c>
      <c r="D20" s="69" t="s">
        <v>89</v>
      </c>
      <c r="E20" s="89">
        <v>34.14</v>
      </c>
    </row>
    <row r="21" spans="1:5" s="2" customFormat="1" ht="33.950000000000003" customHeight="1" x14ac:dyDescent="0.25">
      <c r="A21" s="104" t="s">
        <v>78</v>
      </c>
      <c r="B21" s="30">
        <v>56826138356</v>
      </c>
      <c r="C21" s="26" t="s">
        <v>33</v>
      </c>
      <c r="D21" s="69" t="s">
        <v>89</v>
      </c>
      <c r="E21" s="89">
        <v>74.98</v>
      </c>
    </row>
    <row r="22" spans="1:5" s="2" customFormat="1" ht="33.950000000000003" customHeight="1" x14ac:dyDescent="0.25">
      <c r="A22" s="104" t="s">
        <v>288</v>
      </c>
      <c r="B22" s="30">
        <v>96946541215</v>
      </c>
      <c r="C22" s="26" t="s">
        <v>2</v>
      </c>
      <c r="D22" s="69" t="s">
        <v>289</v>
      </c>
      <c r="E22" s="88">
        <v>22.5</v>
      </c>
    </row>
    <row r="23" spans="1:5" s="2" customFormat="1" ht="33.950000000000003" customHeight="1" x14ac:dyDescent="0.25">
      <c r="A23" s="104" t="s">
        <v>77</v>
      </c>
      <c r="B23" s="29">
        <v>38812451417</v>
      </c>
      <c r="C23" s="26" t="s">
        <v>33</v>
      </c>
      <c r="D23" s="69" t="s">
        <v>90</v>
      </c>
      <c r="E23" s="88">
        <v>188.08</v>
      </c>
    </row>
    <row r="24" spans="1:5" s="2" customFormat="1" ht="33.950000000000003" customHeight="1" x14ac:dyDescent="0.25">
      <c r="A24" s="104" t="s">
        <v>187</v>
      </c>
      <c r="B24" s="25">
        <v>84456801515</v>
      </c>
      <c r="C24" s="26" t="s">
        <v>71</v>
      </c>
      <c r="D24" s="68" t="s">
        <v>168</v>
      </c>
      <c r="E24" s="88">
        <v>26.54</v>
      </c>
    </row>
    <row r="25" spans="1:5" s="2" customFormat="1" ht="33.950000000000003" customHeight="1" x14ac:dyDescent="0.25">
      <c r="A25" s="104" t="s">
        <v>79</v>
      </c>
      <c r="B25" s="25">
        <v>68419124305</v>
      </c>
      <c r="C25" s="26" t="s">
        <v>2</v>
      </c>
      <c r="D25" s="68" t="s">
        <v>93</v>
      </c>
      <c r="E25" s="88">
        <v>21.24</v>
      </c>
    </row>
    <row r="26" spans="1:5" s="2" customFormat="1" ht="33.950000000000003" customHeight="1" x14ac:dyDescent="0.25">
      <c r="A26" s="104" t="s">
        <v>73</v>
      </c>
      <c r="B26" s="25">
        <v>85821130369</v>
      </c>
      <c r="C26" s="26" t="s">
        <v>2</v>
      </c>
      <c r="D26" s="70" t="s">
        <v>185</v>
      </c>
      <c r="E26" s="88">
        <v>8.3000000000000007</v>
      </c>
    </row>
    <row r="27" spans="1:5" s="2" customFormat="1" ht="33.950000000000003" customHeight="1" x14ac:dyDescent="0.25">
      <c r="A27" s="104" t="s">
        <v>73</v>
      </c>
      <c r="B27" s="25">
        <v>85821130368</v>
      </c>
      <c r="C27" s="26" t="s">
        <v>2</v>
      </c>
      <c r="D27" s="70" t="s">
        <v>96</v>
      </c>
      <c r="E27" s="88">
        <v>1.66</v>
      </c>
    </row>
    <row r="28" spans="1:5" s="2" customFormat="1" ht="33.950000000000003" customHeight="1" x14ac:dyDescent="0.25">
      <c r="A28" s="104" t="s">
        <v>80</v>
      </c>
      <c r="B28" s="107">
        <v>52508873833</v>
      </c>
      <c r="C28" s="108" t="s">
        <v>33</v>
      </c>
      <c r="D28" s="70" t="s">
        <v>81</v>
      </c>
      <c r="E28" s="88">
        <v>73.680000000000007</v>
      </c>
    </row>
    <row r="29" spans="1:5" s="2" customFormat="1" ht="33.950000000000003" customHeight="1" x14ac:dyDescent="0.25">
      <c r="A29" s="104" t="s">
        <v>209</v>
      </c>
      <c r="B29" s="43">
        <v>10133376712</v>
      </c>
      <c r="C29" s="38" t="s">
        <v>83</v>
      </c>
      <c r="D29" s="38" t="s">
        <v>210</v>
      </c>
      <c r="E29" s="89">
        <v>67</v>
      </c>
    </row>
    <row r="30" spans="1:5" s="2" customFormat="1" ht="33.950000000000003" customHeight="1" x14ac:dyDescent="0.25">
      <c r="A30" s="105" t="s">
        <v>108</v>
      </c>
      <c r="B30" s="37">
        <v>55868535068</v>
      </c>
      <c r="C30" s="38" t="s">
        <v>35</v>
      </c>
      <c r="D30" s="38" t="s">
        <v>276</v>
      </c>
      <c r="E30" s="39">
        <v>29190.74</v>
      </c>
    </row>
    <row r="31" spans="1:5" s="2" customFormat="1" ht="33.950000000000003" customHeight="1" x14ac:dyDescent="0.25">
      <c r="A31" s="105" t="s">
        <v>273</v>
      </c>
      <c r="B31" s="37">
        <v>38016445738</v>
      </c>
      <c r="C31" s="38" t="s">
        <v>112</v>
      </c>
      <c r="D31" s="38" t="s">
        <v>275</v>
      </c>
      <c r="E31" s="39">
        <v>507.48</v>
      </c>
    </row>
    <row r="32" spans="1:5" s="2" customFormat="1" ht="33.950000000000003" customHeight="1" x14ac:dyDescent="0.25">
      <c r="A32" s="105" t="s">
        <v>111</v>
      </c>
      <c r="B32" s="93">
        <v>10612971800</v>
      </c>
      <c r="C32" s="38" t="s">
        <v>40</v>
      </c>
      <c r="D32" s="38" t="s">
        <v>275</v>
      </c>
      <c r="E32" s="39">
        <v>1140.6400000000001</v>
      </c>
    </row>
    <row r="33" spans="1:5" s="2" customFormat="1" ht="33.950000000000003" customHeight="1" x14ac:dyDescent="0.25">
      <c r="A33" s="105" t="s">
        <v>257</v>
      </c>
      <c r="B33" s="93">
        <v>94124811986</v>
      </c>
      <c r="C33" s="101" t="s">
        <v>2</v>
      </c>
      <c r="D33" s="38" t="s">
        <v>275</v>
      </c>
      <c r="E33" s="39">
        <v>16.3</v>
      </c>
    </row>
    <row r="34" spans="1:5" s="2" customFormat="1" ht="44.25" customHeight="1" x14ac:dyDescent="0.25">
      <c r="A34" s="105" t="s">
        <v>257</v>
      </c>
      <c r="B34" s="93">
        <v>94124811986</v>
      </c>
      <c r="C34" s="101" t="s">
        <v>2</v>
      </c>
      <c r="D34" s="38" t="s">
        <v>275</v>
      </c>
      <c r="E34" s="39">
        <v>11.85</v>
      </c>
    </row>
    <row r="35" spans="1:5" s="2" customFormat="1" ht="33.950000000000003" customHeight="1" x14ac:dyDescent="0.25">
      <c r="A35" s="105" t="s">
        <v>293</v>
      </c>
      <c r="B35" s="37">
        <v>23071028130</v>
      </c>
      <c r="C35" s="101" t="s">
        <v>2</v>
      </c>
      <c r="D35" s="38" t="s">
        <v>294</v>
      </c>
      <c r="E35" s="39">
        <v>62.5</v>
      </c>
    </row>
    <row r="36" spans="1:5" s="2" customFormat="1" ht="33.950000000000003" customHeight="1" x14ac:dyDescent="0.25">
      <c r="A36" s="105" t="s">
        <v>295</v>
      </c>
      <c r="B36" s="37">
        <v>24543050439</v>
      </c>
      <c r="C36" s="38" t="s">
        <v>296</v>
      </c>
      <c r="D36" s="38" t="s">
        <v>297</v>
      </c>
      <c r="E36" s="39">
        <v>482.2</v>
      </c>
    </row>
    <row r="37" spans="1:5" s="2" customFormat="1" ht="33.950000000000003" customHeight="1" x14ac:dyDescent="0.25">
      <c r="A37" s="105" t="s">
        <v>274</v>
      </c>
      <c r="B37" s="37">
        <v>79478632402</v>
      </c>
      <c r="C37" s="38" t="s">
        <v>40</v>
      </c>
      <c r="D37" s="38" t="s">
        <v>275</v>
      </c>
      <c r="E37" s="39">
        <v>1922.06</v>
      </c>
    </row>
    <row r="38" spans="1:5" ht="33.950000000000003" customHeight="1" x14ac:dyDescent="0.25">
      <c r="A38" s="105" t="s">
        <v>274</v>
      </c>
      <c r="B38" s="37">
        <v>79478632402</v>
      </c>
      <c r="C38" s="38" t="s">
        <v>40</v>
      </c>
      <c r="D38" s="38" t="s">
        <v>275</v>
      </c>
      <c r="E38" s="39">
        <v>2104.81</v>
      </c>
    </row>
    <row r="39" spans="1:5" ht="33.950000000000003" customHeight="1" x14ac:dyDescent="0.25">
      <c r="A39" s="105" t="s">
        <v>239</v>
      </c>
      <c r="B39" s="106" t="str">
        <f t="array" ref="B39">IFERROR(INDEX(#REF!,SMALL(IF(#REF!=rngInvoice,ROW(#REF!)-ROW(#REF!)), ROW(26:26)), MATCH($B$6,#REF!, 0)),"")</f>
        <v/>
      </c>
      <c r="C39" s="38" t="s">
        <v>35</v>
      </c>
      <c r="D39" s="38" t="s">
        <v>190</v>
      </c>
      <c r="E39" s="89">
        <v>90</v>
      </c>
    </row>
    <row r="40" spans="1:5" ht="33.950000000000003" customHeight="1" x14ac:dyDescent="0.25">
      <c r="A40" s="105" t="s">
        <v>232</v>
      </c>
      <c r="B40" s="106" t="str">
        <f t="array" ref="B40">IFERROR(INDEX(#REF!,SMALL(IF(#REF!=rngInvoice,ROW(#REF!)-ROW(#REF!)), ROW(26:26)), MATCH($B$6,#REF!, 0)),"")</f>
        <v/>
      </c>
      <c r="C40" s="38" t="s">
        <v>35</v>
      </c>
      <c r="D40" s="38"/>
      <c r="E40" s="89">
        <v>90</v>
      </c>
    </row>
    <row r="41" spans="1:5" ht="33.950000000000003" customHeight="1" x14ac:dyDescent="0.25">
      <c r="A41" s="105" t="s">
        <v>39</v>
      </c>
      <c r="B41" s="106" t="str">
        <f t="array" ref="B41">IFERROR(INDEX(#REF!,SMALL(IF(#REF!=rngInvoice,ROW(#REF!)-ROW(#REF!)), ROW(26:26)), MATCH($B$6,#REF!, 0)),"")</f>
        <v/>
      </c>
      <c r="C41" s="38" t="s">
        <v>35</v>
      </c>
      <c r="D41" s="38"/>
      <c r="E41" s="89">
        <v>90</v>
      </c>
    </row>
    <row r="42" spans="1:5" ht="33.950000000000003" customHeight="1" x14ac:dyDescent="0.25">
      <c r="A42" s="105" t="s">
        <v>39</v>
      </c>
      <c r="B42" s="106" t="str">
        <f t="array" ref="B42">IFERROR(INDEX(#REF!,SMALL(IF(#REF!=rngInvoice,ROW(#REF!)-ROW(#REF!)), ROW(20:20)), MATCH($B$6,#REF!, 0)),"")</f>
        <v/>
      </c>
      <c r="C42" s="38" t="s">
        <v>35</v>
      </c>
      <c r="D42" s="38"/>
      <c r="E42" s="89">
        <v>45</v>
      </c>
    </row>
    <row r="43" spans="1:5" ht="33.950000000000003" customHeight="1" x14ac:dyDescent="0.25">
      <c r="A43" s="105" t="s">
        <v>280</v>
      </c>
      <c r="B43" s="37">
        <v>40699482950</v>
      </c>
      <c r="C43" s="38" t="s">
        <v>281</v>
      </c>
      <c r="D43" s="38" t="s">
        <v>261</v>
      </c>
      <c r="E43" s="89">
        <v>305.39999999999998</v>
      </c>
    </row>
    <row r="44" spans="1:5" ht="33.950000000000003" customHeight="1" x14ac:dyDescent="0.25">
      <c r="A44" s="105" t="s">
        <v>39</v>
      </c>
      <c r="B44" s="106" t="str">
        <f t="array" ref="B44">IFERROR(INDEX(#REF!,SMALL(IF(#REF!=rngInvoice,ROW(#REF!)-ROW(#REF!)), ROW(34:34)), MATCH($B$6,#REF!, 0)),"")</f>
        <v/>
      </c>
      <c r="C44" s="38" t="s">
        <v>35</v>
      </c>
      <c r="D44" s="38" t="s">
        <v>261</v>
      </c>
      <c r="E44" s="89">
        <v>53</v>
      </c>
    </row>
    <row r="45" spans="1:5" ht="33.950000000000003" customHeight="1" x14ac:dyDescent="0.25">
      <c r="A45" s="104" t="s">
        <v>73</v>
      </c>
      <c r="B45" s="25">
        <v>85821130368</v>
      </c>
      <c r="C45" s="26" t="s">
        <v>2</v>
      </c>
      <c r="D45" s="70" t="s">
        <v>96</v>
      </c>
      <c r="E45" s="89">
        <v>8.3000000000000007</v>
      </c>
    </row>
    <row r="46" spans="1:5" ht="33.950000000000003" customHeight="1" x14ac:dyDescent="0.25">
      <c r="A46" s="105" t="s">
        <v>292</v>
      </c>
      <c r="B46" s="106">
        <v>61542228694</v>
      </c>
      <c r="C46" s="38" t="s">
        <v>33</v>
      </c>
      <c r="D46" s="38" t="s">
        <v>290</v>
      </c>
      <c r="E46" s="39">
        <v>487.5</v>
      </c>
    </row>
    <row r="47" spans="1:5" ht="33.950000000000003" customHeight="1" x14ac:dyDescent="0.25">
      <c r="A47" s="105" t="s">
        <v>114</v>
      </c>
      <c r="B47" s="43">
        <v>47432874968</v>
      </c>
      <c r="C47" s="44" t="s">
        <v>2</v>
      </c>
      <c r="D47" s="38" t="s">
        <v>291</v>
      </c>
      <c r="E47" s="89">
        <v>9.98</v>
      </c>
    </row>
    <row r="48" spans="1:5" ht="33.950000000000003" customHeight="1" x14ac:dyDescent="0.25">
      <c r="A48" s="105" t="s">
        <v>74</v>
      </c>
      <c r="B48" s="37">
        <v>50467974872</v>
      </c>
      <c r="C48" s="38" t="s">
        <v>112</v>
      </c>
      <c r="D48" s="38" t="s">
        <v>195</v>
      </c>
      <c r="E48" s="89">
        <v>433.85</v>
      </c>
    </row>
    <row r="49" spans="1:5" ht="33.950000000000003" customHeight="1" x14ac:dyDescent="0.25">
      <c r="A49" s="36"/>
      <c r="B49" s="29"/>
      <c r="C49" s="38"/>
      <c r="D49" s="27"/>
      <c r="E49" s="74">
        <v>0</v>
      </c>
    </row>
    <row r="50" spans="1:5" ht="33.950000000000003" customHeight="1" x14ac:dyDescent="0.25">
      <c r="A50" s="31" t="s">
        <v>7</v>
      </c>
      <c r="B50" s="32"/>
      <c r="C50" s="33"/>
      <c r="D50" s="33"/>
      <c r="E50" s="34">
        <f>SUM(E10:E49)</f>
        <v>38532.76</v>
      </c>
    </row>
    <row r="53" spans="1:5" ht="33.950000000000003" customHeight="1" thickBot="1" x14ac:dyDescent="0.3">
      <c r="A53" s="111" t="s">
        <v>22</v>
      </c>
      <c r="B53" s="111"/>
      <c r="C53" s="111"/>
      <c r="D53" s="111"/>
      <c r="E53" s="111"/>
    </row>
    <row r="54" spans="1:5" ht="33.950000000000003" customHeight="1" thickTop="1" x14ac:dyDescent="0.25">
      <c r="A54" s="116" t="s">
        <v>27</v>
      </c>
      <c r="B54" s="116"/>
      <c r="C54" s="91" t="s">
        <v>29</v>
      </c>
      <c r="D54" s="113" t="s">
        <v>30</v>
      </c>
      <c r="E54" s="113"/>
    </row>
    <row r="55" spans="1:5" ht="33.950000000000003" customHeight="1" x14ac:dyDescent="0.25">
      <c r="A55" s="114" t="s">
        <v>28</v>
      </c>
      <c r="B55" s="114"/>
      <c r="C55" s="92" t="s">
        <v>53</v>
      </c>
      <c r="D55" s="115" t="s">
        <v>31</v>
      </c>
      <c r="E55" s="115"/>
    </row>
    <row r="56" spans="1:5" ht="33.950000000000003" customHeight="1" x14ac:dyDescent="0.25">
      <c r="A56" s="90" t="s">
        <v>282</v>
      </c>
      <c r="B56" s="9"/>
      <c r="C56" s="9"/>
      <c r="D56" s="9"/>
      <c r="E56" s="9"/>
    </row>
    <row r="57" spans="1:5" ht="33.950000000000003" customHeight="1" x14ac:dyDescent="0.25">
      <c r="A57" s="110" t="s">
        <v>98</v>
      </c>
      <c r="B57" s="110"/>
      <c r="C57" s="110"/>
      <c r="D57" s="110"/>
      <c r="E57" s="110"/>
    </row>
    <row r="58" spans="1:5" ht="33.950000000000003" customHeight="1" x14ac:dyDescent="0.25">
      <c r="A58" s="6" t="s">
        <v>14</v>
      </c>
      <c r="B58" s="6" t="s">
        <v>15</v>
      </c>
      <c r="C58" s="6" t="s">
        <v>16</v>
      </c>
      <c r="D58" s="6" t="s">
        <v>17</v>
      </c>
      <c r="E58" s="6" t="s">
        <v>1</v>
      </c>
    </row>
    <row r="59" spans="1:5" ht="33.950000000000003" customHeight="1" x14ac:dyDescent="0.25">
      <c r="A59" s="7" t="s">
        <v>6</v>
      </c>
      <c r="B59" s="10" t="str">
        <f t="array" ref="B59">IFERROR(INDEX(#REF!,SMALL(IF(#REF!=rngInvoice,ROW(#REF!)-ROW(#REF!)), ROW(#REF!)), MATCH($B$6,#REF!, 0)),"")</f>
        <v/>
      </c>
      <c r="C59" s="5" t="s">
        <v>115</v>
      </c>
      <c r="D59" s="5" t="s">
        <v>283</v>
      </c>
      <c r="E59" s="12">
        <v>1845.71</v>
      </c>
    </row>
    <row r="60" spans="1:5" ht="33.950000000000003" customHeight="1" x14ac:dyDescent="0.25">
      <c r="A60" s="7" t="s">
        <v>6</v>
      </c>
      <c r="B60" s="10"/>
      <c r="C60" s="5" t="s">
        <v>115</v>
      </c>
      <c r="D60" s="11" t="s">
        <v>284</v>
      </c>
      <c r="E60" s="12">
        <v>83007.55</v>
      </c>
    </row>
    <row r="61" spans="1:5" ht="33.950000000000003" customHeight="1" x14ac:dyDescent="0.25">
      <c r="A61" s="7" t="s">
        <v>6</v>
      </c>
      <c r="B61" s="10"/>
      <c r="C61" s="5" t="s">
        <v>115</v>
      </c>
      <c r="D61" s="5" t="s">
        <v>102</v>
      </c>
      <c r="E61" s="12">
        <v>16420.740000000002</v>
      </c>
    </row>
    <row r="62" spans="1:5" ht="33.950000000000003" customHeight="1" x14ac:dyDescent="0.25">
      <c r="A62" s="100" t="str">
        <f t="array" ref="A62">IFERROR(INDEX(#REF!,SMALL(IF(#REF!=rngInvoice,ROW(#REF!)-ROW(#REF!)), ROW(#REF!)), MATCH($A$6,#REF!, 0)),"")</f>
        <v/>
      </c>
      <c r="B62" s="103" t="str">
        <f t="array" ref="B62">IFERROR(INDEX(#REF!,SMALL(IF(#REF!=rngInvoice,ROW(#REF!)-ROW(#REF!)), ROW(#REF!)), MATCH($B$6,#REF!, 0)),"")</f>
        <v/>
      </c>
      <c r="C62" s="101" t="str">
        <f t="array" ref="C62">IFERROR(INDEX(#REF!,SMALL(IF(#REF!=rngInvoice,ROW(#REF!)-ROW(#REF!)), ROW(#REF!)), MATCH($C$6,#REF!, 0)),"")</f>
        <v/>
      </c>
      <c r="D62" s="101"/>
      <c r="E62" s="102" t="str">
        <f>IFERROR((A62*B62)-C62,"")</f>
        <v/>
      </c>
    </row>
    <row r="63" spans="1:5" ht="33.950000000000003" customHeight="1" x14ac:dyDescent="0.25">
      <c r="A63" s="7" t="s">
        <v>286</v>
      </c>
      <c r="B63" s="103" t="str">
        <f t="array" ref="B63">IFERROR(INDEX(#REF!,SMALL(IF(#REF!=rngInvoice,ROW(#REF!)-ROW(#REF!)), ROW(#REF!)), MATCH($B$6,#REF!, 0)),"")</f>
        <v/>
      </c>
      <c r="C63" s="101" t="str">
        <f t="array" ref="C63">IFERROR(INDEX(#REF!,SMALL(IF(#REF!=rngInvoice,ROW(#REF!)-ROW(#REF!)), ROW(#REF!)), MATCH($C$6,#REF!, 0)),"")</f>
        <v/>
      </c>
      <c r="D63" s="101" t="s">
        <v>270</v>
      </c>
      <c r="E63" s="102">
        <v>155</v>
      </c>
    </row>
    <row r="64" spans="1:5" ht="33.950000000000003" customHeight="1" x14ac:dyDescent="0.25">
      <c r="A64" s="7" t="s">
        <v>286</v>
      </c>
      <c r="B64" s="103" t="str">
        <f t="array" ref="B64">IFERROR(INDEX(#REF!,SMALL(IF(#REF!=rngInvoice,ROW(#REF!)-ROW(#REF!)), ROW(#REF!)), MATCH($B$6,#REF!, 0)),"")</f>
        <v/>
      </c>
      <c r="C64" s="101" t="str">
        <f t="array" ref="C64">IFERROR(INDEX(#REF!,SMALL(IF(#REF!=rngInvoice,ROW(#REF!)-ROW(#REF!)), ROW(#REF!)), MATCH($C$6,#REF!, 0)),"")</f>
        <v/>
      </c>
      <c r="D64" s="101" t="s">
        <v>271</v>
      </c>
      <c r="E64" s="102">
        <v>2863.5</v>
      </c>
    </row>
    <row r="65" spans="1:5" ht="33.950000000000003" customHeight="1" x14ac:dyDescent="0.25">
      <c r="A65" s="7" t="s">
        <v>286</v>
      </c>
      <c r="B65" s="103" t="str">
        <f t="array" ref="B65">IFERROR(INDEX(#REF!,SMALL(IF(#REF!=rngInvoice,ROW(#REF!)-ROW(#REF!)), ROW(#REF!)), MATCH($B$6,#REF!, 0)),"")</f>
        <v/>
      </c>
      <c r="C65" s="101" t="str">
        <f t="array" ref="C65">IFERROR(INDEX(#REF!,SMALL(IF(#REF!=rngInvoice,ROW(#REF!)-ROW(#REF!)), ROW(#REF!)), MATCH($C$6,#REF!, 0)),"")</f>
        <v/>
      </c>
      <c r="D65" s="38" t="s">
        <v>272</v>
      </c>
      <c r="E65" s="102">
        <v>472.48</v>
      </c>
    </row>
    <row r="66" spans="1:5" ht="33.950000000000003" customHeight="1" x14ac:dyDescent="0.25">
      <c r="A66" s="7"/>
      <c r="B66" s="43"/>
      <c r="C66" s="5"/>
      <c r="D66" s="44"/>
      <c r="E66" s="41"/>
    </row>
    <row r="67" spans="1:5" ht="33.950000000000003" customHeight="1" x14ac:dyDescent="0.25">
      <c r="A67" s="31" t="s">
        <v>7</v>
      </c>
      <c r="B67" s="32"/>
      <c r="C67" s="33"/>
      <c r="D67" s="33"/>
      <c r="E67" s="34">
        <f>SUM(E59:E66)</f>
        <v>104764.98000000001</v>
      </c>
    </row>
    <row r="70" spans="1:5" ht="33.950000000000003" customHeight="1" x14ac:dyDescent="0.25">
      <c r="E70" s="8" t="s">
        <v>116</v>
      </c>
    </row>
    <row r="71" spans="1:5" ht="33.950000000000003" customHeight="1" x14ac:dyDescent="0.25">
      <c r="E71" s="8" t="s">
        <v>117</v>
      </c>
    </row>
  </sheetData>
  <sheetProtection selectLockedCells="1"/>
  <mergeCells count="17">
    <mergeCell ref="A53:E53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  <mergeCell ref="A54:B54"/>
    <mergeCell ref="D54:E54"/>
    <mergeCell ref="A55:B55"/>
    <mergeCell ref="D55:E55"/>
    <mergeCell ref="A57:E57"/>
  </mergeCells>
  <conditionalFormatting sqref="E26 E19:E23 E14:E16 E61:E66 E29:E49">
    <cfRule type="expression" dxfId="160" priority="32">
      <formula>MOD(ROW(),2)=0</formula>
    </cfRule>
    <cfRule type="expression" dxfId="159" priority="33">
      <formula>MOD(ROW(),2)=1</formula>
    </cfRule>
  </conditionalFormatting>
  <conditionalFormatting sqref="A61 A26:D26 A18:A23 C18:D23 C14:D16 A14:A16 A39:D42 A44:C44 C60:C61 A66:D66 A63:C65 A62:D62 A46:D46 C30:D31 A30:A31 A35:A38 C36:D38 D47 D35">
    <cfRule type="expression" dxfId="158" priority="26">
      <formula>MOD(ROW(),2)=0</formula>
    </cfRule>
  </conditionalFormatting>
  <conditionalFormatting sqref="A67:D67">
    <cfRule type="expression" dxfId="157" priority="25">
      <formula>MOD(ROW(),2)=0</formula>
    </cfRule>
  </conditionalFormatting>
  <conditionalFormatting sqref="E67">
    <cfRule type="expression" dxfId="156" priority="23">
      <formula>MOD(ROW(),2)=0</formula>
    </cfRule>
    <cfRule type="expression" dxfId="155" priority="24">
      <formula>MOD(ROW(),2)=1</formula>
    </cfRule>
  </conditionalFormatting>
  <conditionalFormatting sqref="B61 D61">
    <cfRule type="expression" dxfId="154" priority="19">
      <formula>MOD(ROW(),2)=0</formula>
    </cfRule>
  </conditionalFormatting>
  <conditionalFormatting sqref="A59:D59">
    <cfRule type="expression" dxfId="153" priority="18">
      <formula>MOD(ROW(),2)=0</formula>
    </cfRule>
  </conditionalFormatting>
  <conditionalFormatting sqref="E59">
    <cfRule type="expression" dxfId="152" priority="16">
      <formula>MOD(ROW(),2)=0</formula>
    </cfRule>
    <cfRule type="expression" dxfId="151" priority="17">
      <formula>MOD(ROW(),2)=1</formula>
    </cfRule>
  </conditionalFormatting>
  <conditionalFormatting sqref="A28:D28">
    <cfRule type="expression" dxfId="150" priority="15">
      <formula>MOD(ROW(),2)=0</formula>
    </cfRule>
  </conditionalFormatting>
  <conditionalFormatting sqref="D49">
    <cfRule type="expression" dxfId="149" priority="12">
      <formula>MOD(ROW(),2)=0</formula>
    </cfRule>
  </conditionalFormatting>
  <conditionalFormatting sqref="A50:D50 A49 C49 A29:D29">
    <cfRule type="expression" dxfId="148" priority="57">
      <formula>MOD(ROW(),2)=0</formula>
    </cfRule>
  </conditionalFormatting>
  <conditionalFormatting sqref="E50">
    <cfRule type="expression" dxfId="147" priority="55">
      <formula>MOD(ROW(),2)=0</formula>
    </cfRule>
    <cfRule type="expression" dxfId="146" priority="56">
      <formula>MOD(ROW(),2)=1</formula>
    </cfRule>
  </conditionalFormatting>
  <conditionalFormatting sqref="E12">
    <cfRule type="expression" dxfId="145" priority="46">
      <formula>MOD(ROW(),2)=0</formula>
    </cfRule>
    <cfRule type="expression" dxfId="144" priority="47">
      <formula>MOD(ROW(),2)=1</formula>
    </cfRule>
  </conditionalFormatting>
  <conditionalFormatting sqref="E13">
    <cfRule type="expression" dxfId="143" priority="42">
      <formula>MOD(ROW(),2)=0</formula>
    </cfRule>
    <cfRule type="expression" dxfId="142" priority="43">
      <formula>MOD(ROW(),2)=1</formula>
    </cfRule>
  </conditionalFormatting>
  <conditionalFormatting sqref="A10 C10:D10">
    <cfRule type="expression" dxfId="141" priority="54">
      <formula>MOD(ROW(),2)=0</formula>
    </cfRule>
  </conditionalFormatting>
  <conditionalFormatting sqref="E10">
    <cfRule type="expression" dxfId="140" priority="52">
      <formula>MOD(ROW(),2)=0</formula>
    </cfRule>
    <cfRule type="expression" dxfId="139" priority="53">
      <formula>MOD(ROW(),2)=1</formula>
    </cfRule>
  </conditionalFormatting>
  <conditionalFormatting sqref="C11:D11 A11">
    <cfRule type="expression" dxfId="138" priority="51">
      <formula>MOD(ROW(),2)=0</formula>
    </cfRule>
  </conditionalFormatting>
  <conditionalFormatting sqref="E11">
    <cfRule type="expression" dxfId="137" priority="49">
      <formula>MOD(ROW(),2)=0</formula>
    </cfRule>
    <cfRule type="expression" dxfId="136" priority="50">
      <formula>MOD(ROW(),2)=1</formula>
    </cfRule>
  </conditionalFormatting>
  <conditionalFormatting sqref="D12">
    <cfRule type="expression" dxfId="135" priority="48">
      <formula>MOD(ROW(),2)=0</formula>
    </cfRule>
  </conditionalFormatting>
  <conditionalFormatting sqref="C12 A12">
    <cfRule type="expression" dxfId="134" priority="45">
      <formula>MOD(ROW(),2)=0</formula>
    </cfRule>
  </conditionalFormatting>
  <conditionalFormatting sqref="C13:D13 A13">
    <cfRule type="expression" dxfId="133" priority="44">
      <formula>MOD(ROW(),2)=0</formula>
    </cfRule>
  </conditionalFormatting>
  <conditionalFormatting sqref="E18">
    <cfRule type="expression" dxfId="132" priority="40">
      <formula>MOD(ROW(),2)=0</formula>
    </cfRule>
    <cfRule type="expression" dxfId="131" priority="41">
      <formula>MOD(ROW(),2)=1</formula>
    </cfRule>
  </conditionalFormatting>
  <conditionalFormatting sqref="D24">
    <cfRule type="expression" dxfId="130" priority="39">
      <formula>MOD(ROW(),2)=0</formula>
    </cfRule>
  </conditionalFormatting>
  <conditionalFormatting sqref="A24:B24">
    <cfRule type="expression" dxfId="129" priority="38">
      <formula>MOD(ROW(),2)=0</formula>
    </cfRule>
  </conditionalFormatting>
  <conditionalFormatting sqref="E24">
    <cfRule type="expression" dxfId="128" priority="36">
      <formula>MOD(ROW(),2)=0</formula>
    </cfRule>
    <cfRule type="expression" dxfId="127" priority="37">
      <formula>MOD(ROW(),2)=1</formula>
    </cfRule>
  </conditionalFormatting>
  <conditionalFormatting sqref="C24">
    <cfRule type="expression" dxfId="126" priority="35">
      <formula>MOD(ROW(),2)=0</formula>
    </cfRule>
  </conditionalFormatting>
  <conditionalFormatting sqref="E27">
    <cfRule type="expression" dxfId="125" priority="27">
      <formula>MOD(ROW(),2)=0</formula>
    </cfRule>
    <cfRule type="expression" dxfId="124" priority="28">
      <formula>MOD(ROW(),2)=1</formula>
    </cfRule>
  </conditionalFormatting>
  <conditionalFormatting sqref="D25">
    <cfRule type="expression" dxfId="123" priority="34">
      <formula>MOD(ROW(),2)=0</formula>
    </cfRule>
  </conditionalFormatting>
  <conditionalFormatting sqref="A25:C25">
    <cfRule type="expression" dxfId="122" priority="58">
      <formula>MOD(ROW(),2)=0</formula>
    </cfRule>
  </conditionalFormatting>
  <conditionalFormatting sqref="E25">
    <cfRule type="expression" dxfId="121" priority="30">
      <formula>MOD(ROW(),2)=0</formula>
    </cfRule>
    <cfRule type="expression" dxfId="120" priority="31">
      <formula>MOD(ROW(),2)=1</formula>
    </cfRule>
  </conditionalFormatting>
  <conditionalFormatting sqref="A27:D27">
    <cfRule type="expression" dxfId="119" priority="29">
      <formula>MOD(ROW(),2)=0</formula>
    </cfRule>
  </conditionalFormatting>
  <conditionalFormatting sqref="A60:B60 D60">
    <cfRule type="expression" dxfId="118" priority="22">
      <formula>MOD(ROW(),2)=0</formula>
    </cfRule>
  </conditionalFormatting>
  <conditionalFormatting sqref="E60">
    <cfRule type="expression" dxfId="117" priority="20">
      <formula>MOD(ROW(),2)=0</formula>
    </cfRule>
    <cfRule type="expression" dxfId="116" priority="21">
      <formula>MOD(ROW(),2)=1</formula>
    </cfRule>
  </conditionalFormatting>
  <conditionalFormatting sqref="E28">
    <cfRule type="expression" dxfId="115" priority="13">
      <formula>MOD(ROW(),2)=0</formula>
    </cfRule>
    <cfRule type="expression" dxfId="114" priority="14">
      <formula>MOD(ROW(),2)=1</formula>
    </cfRule>
  </conditionalFormatting>
  <conditionalFormatting sqref="A17 C17:D17">
    <cfRule type="expression" dxfId="113" priority="9">
      <formula>MOD(ROW(),2)=0</formula>
    </cfRule>
  </conditionalFormatting>
  <conditionalFormatting sqref="E17">
    <cfRule type="expression" dxfId="112" priority="10">
      <formula>MOD(ROW(),2)=0</formula>
    </cfRule>
    <cfRule type="expression" dxfId="111" priority="11">
      <formula>MOD(ROW(),2)=1</formula>
    </cfRule>
  </conditionalFormatting>
  <conditionalFormatting sqref="A43 C43:D43 D44">
    <cfRule type="expression" dxfId="110" priority="6">
      <formula>MOD(ROW(),2)=0</formula>
    </cfRule>
  </conditionalFormatting>
  <conditionalFormatting sqref="D63:D65">
    <cfRule type="expression" dxfId="109" priority="5">
      <formula>MOD(ROW(),2)=0</formula>
    </cfRule>
  </conditionalFormatting>
  <conditionalFormatting sqref="A45:D45">
    <cfRule type="expression" dxfId="108" priority="4">
      <formula>MOD(ROW(),2)=0</formula>
    </cfRule>
  </conditionalFormatting>
  <conditionalFormatting sqref="A48 C48:D48">
    <cfRule type="expression" dxfId="107" priority="3">
      <formula>MOD(ROW(),2)=0</formula>
    </cfRule>
  </conditionalFormatting>
  <conditionalFormatting sqref="A47:C47">
    <cfRule type="expression" dxfId="106" priority="2">
      <formula>MOD(ROW(),2)=0</formula>
    </cfRule>
  </conditionalFormatting>
  <conditionalFormatting sqref="A32:A34 C32:D34 C35">
    <cfRule type="expression" dxfId="105" priority="1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36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65"/>
  <sheetViews>
    <sheetView showGridLines="0" zoomScaleNormal="100" workbookViewId="0">
      <selection activeCell="A31" sqref="A31:E32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11" t="s">
        <v>22</v>
      </c>
      <c r="B1" s="111"/>
      <c r="C1" s="111"/>
      <c r="D1" s="111"/>
      <c r="E1" s="111"/>
      <c r="F1" s="3"/>
    </row>
    <row r="2" spans="1:6" ht="24" customHeight="1" thickTop="1" x14ac:dyDescent="0.25">
      <c r="A2" s="116" t="s">
        <v>23</v>
      </c>
      <c r="B2" s="116"/>
      <c r="C2" s="91" t="s">
        <v>25</v>
      </c>
      <c r="D2" s="113" t="s">
        <v>121</v>
      </c>
      <c r="E2" s="113"/>
      <c r="F2" s="4"/>
    </row>
    <row r="3" spans="1:6" ht="49.5" customHeight="1" x14ac:dyDescent="0.25">
      <c r="A3" s="114" t="s">
        <v>24</v>
      </c>
      <c r="B3" s="114"/>
      <c r="C3" s="92" t="s">
        <v>26</v>
      </c>
      <c r="D3" s="115" t="s">
        <v>31</v>
      </c>
      <c r="E3" s="115"/>
      <c r="F3" s="4"/>
    </row>
    <row r="4" spans="1:6" ht="44.1" customHeight="1" thickBot="1" x14ac:dyDescent="0.3">
      <c r="A4" s="111" t="s">
        <v>22</v>
      </c>
      <c r="B4" s="111"/>
      <c r="C4" s="111"/>
      <c r="D4" s="111"/>
      <c r="E4" s="111"/>
    </row>
    <row r="5" spans="1:6" ht="44.1" customHeight="1" thickTop="1" x14ac:dyDescent="0.25">
      <c r="A5" s="116" t="s">
        <v>27</v>
      </c>
      <c r="B5" s="116"/>
      <c r="C5" s="91" t="s">
        <v>29</v>
      </c>
      <c r="D5" s="113" t="s">
        <v>30</v>
      </c>
      <c r="E5" s="113"/>
    </row>
    <row r="6" spans="1:6" s="2" customFormat="1" ht="33.950000000000003" customHeight="1" x14ac:dyDescent="0.25">
      <c r="A6" s="114" t="s">
        <v>28</v>
      </c>
      <c r="B6" s="114"/>
      <c r="C6" s="92" t="s">
        <v>53</v>
      </c>
      <c r="D6" s="115" t="s">
        <v>31</v>
      </c>
      <c r="E6" s="115"/>
    </row>
    <row r="7" spans="1:6" s="2" customFormat="1" ht="33.75" customHeight="1" x14ac:dyDescent="0.25">
      <c r="A7" s="90" t="s">
        <v>298</v>
      </c>
      <c r="B7" s="9"/>
      <c r="C7" s="9"/>
      <c r="D7" s="9"/>
      <c r="E7" s="9"/>
    </row>
    <row r="8" spans="1:6" s="2" customFormat="1" ht="24.75" customHeight="1" x14ac:dyDescent="0.25">
      <c r="A8" s="110" t="s">
        <v>97</v>
      </c>
      <c r="B8" s="110"/>
      <c r="C8" s="110"/>
      <c r="D8" s="110"/>
      <c r="E8" s="110"/>
    </row>
    <row r="9" spans="1:6" s="2" customFormat="1" ht="24.75" customHeight="1" x14ac:dyDescent="0.25">
      <c r="A9" s="6" t="s">
        <v>14</v>
      </c>
      <c r="B9" s="6" t="s">
        <v>15</v>
      </c>
      <c r="C9" s="6" t="s">
        <v>16</v>
      </c>
      <c r="D9" s="6" t="s">
        <v>17</v>
      </c>
      <c r="E9" s="6" t="s">
        <v>1</v>
      </c>
    </row>
    <row r="10" spans="1:6" s="2" customFormat="1" ht="24.75" customHeight="1" x14ac:dyDescent="0.25">
      <c r="A10" s="104" t="s">
        <v>12</v>
      </c>
      <c r="B10" s="30">
        <v>63073332379</v>
      </c>
      <c r="C10" s="26" t="s">
        <v>2</v>
      </c>
      <c r="D10" s="69" t="s">
        <v>59</v>
      </c>
      <c r="E10" s="88">
        <v>370.03</v>
      </c>
    </row>
    <row r="11" spans="1:6" s="2" customFormat="1" ht="24.75" customHeight="1" x14ac:dyDescent="0.25">
      <c r="A11" s="104" t="s">
        <v>10</v>
      </c>
      <c r="B11" s="30">
        <v>81793146560</v>
      </c>
      <c r="C11" s="26" t="s">
        <v>2</v>
      </c>
      <c r="D11" s="70" t="s">
        <v>64</v>
      </c>
      <c r="E11" s="88">
        <v>112</v>
      </c>
    </row>
    <row r="12" spans="1:6" s="2" customFormat="1" ht="31.5" customHeight="1" x14ac:dyDescent="0.25">
      <c r="A12" s="104" t="s">
        <v>9</v>
      </c>
      <c r="B12" s="30">
        <v>87311810356</v>
      </c>
      <c r="C12" s="26" t="s">
        <v>5</v>
      </c>
      <c r="D12" s="70" t="s">
        <v>63</v>
      </c>
      <c r="E12" s="88">
        <v>20.94</v>
      </c>
    </row>
    <row r="13" spans="1:6" s="2" customFormat="1" ht="30.75" customHeight="1" x14ac:dyDescent="0.25">
      <c r="A13" s="104" t="s">
        <v>86</v>
      </c>
      <c r="B13" s="30">
        <v>69086932380</v>
      </c>
      <c r="C13" s="26" t="s">
        <v>40</v>
      </c>
      <c r="D13" s="70" t="s">
        <v>65</v>
      </c>
      <c r="E13" s="88">
        <v>60</v>
      </c>
    </row>
    <row r="14" spans="1:6" s="2" customFormat="1" ht="28.5" customHeight="1" x14ac:dyDescent="0.25">
      <c r="A14" s="104" t="s">
        <v>211</v>
      </c>
      <c r="B14" s="30">
        <v>55945864193</v>
      </c>
      <c r="C14" s="26" t="s">
        <v>33</v>
      </c>
      <c r="D14" s="70" t="s">
        <v>65</v>
      </c>
      <c r="E14" s="88">
        <v>33.18</v>
      </c>
    </row>
    <row r="15" spans="1:6" s="2" customFormat="1" ht="33.75" customHeight="1" x14ac:dyDescent="0.25">
      <c r="A15" s="104" t="s">
        <v>78</v>
      </c>
      <c r="B15" s="30">
        <v>56826138353</v>
      </c>
      <c r="C15" s="26" t="s">
        <v>33</v>
      </c>
      <c r="D15" s="69" t="s">
        <v>89</v>
      </c>
      <c r="E15" s="88">
        <v>11.3</v>
      </c>
    </row>
    <row r="16" spans="1:6" s="2" customFormat="1" ht="33.950000000000003" customHeight="1" x14ac:dyDescent="0.25">
      <c r="A16" s="104" t="s">
        <v>78</v>
      </c>
      <c r="B16" s="30">
        <v>56826138353</v>
      </c>
      <c r="C16" s="26" t="s">
        <v>33</v>
      </c>
      <c r="D16" s="69" t="s">
        <v>89</v>
      </c>
      <c r="E16" s="88">
        <v>5.07</v>
      </c>
    </row>
    <row r="17" spans="1:5" s="2" customFormat="1" ht="33.950000000000003" customHeight="1" x14ac:dyDescent="0.25">
      <c r="A17" s="104" t="s">
        <v>78</v>
      </c>
      <c r="B17" s="30">
        <v>56826138353</v>
      </c>
      <c r="C17" s="26" t="s">
        <v>33</v>
      </c>
      <c r="D17" s="69" t="s">
        <v>89</v>
      </c>
      <c r="E17" s="88">
        <v>7.16</v>
      </c>
    </row>
    <row r="18" spans="1:5" s="2" customFormat="1" ht="33.950000000000003" customHeight="1" x14ac:dyDescent="0.25">
      <c r="A18" s="104" t="s">
        <v>77</v>
      </c>
      <c r="B18" s="29">
        <v>38812451417</v>
      </c>
      <c r="C18" s="26" t="s">
        <v>33</v>
      </c>
      <c r="D18" s="69" t="s">
        <v>90</v>
      </c>
      <c r="E18" s="88">
        <v>214.81</v>
      </c>
    </row>
    <row r="19" spans="1:5" s="2" customFormat="1" ht="33.950000000000003" customHeight="1" x14ac:dyDescent="0.25">
      <c r="A19" s="104" t="s">
        <v>187</v>
      </c>
      <c r="B19" s="25">
        <v>84456801515</v>
      </c>
      <c r="C19" s="26" t="s">
        <v>71</v>
      </c>
      <c r="D19" s="68" t="s">
        <v>168</v>
      </c>
      <c r="E19" s="88">
        <v>26.54</v>
      </c>
    </row>
    <row r="20" spans="1:5" s="2" customFormat="1" ht="33.950000000000003" customHeight="1" x14ac:dyDescent="0.25">
      <c r="A20" s="104" t="s">
        <v>79</v>
      </c>
      <c r="B20" s="25">
        <v>68419124305</v>
      </c>
      <c r="C20" s="26" t="s">
        <v>2</v>
      </c>
      <c r="D20" s="68" t="s">
        <v>93</v>
      </c>
      <c r="E20" s="88">
        <v>21.24</v>
      </c>
    </row>
    <row r="21" spans="1:5" s="2" customFormat="1" ht="33.950000000000003" customHeight="1" x14ac:dyDescent="0.25">
      <c r="A21" s="104" t="s">
        <v>73</v>
      </c>
      <c r="B21" s="25">
        <v>85821130369</v>
      </c>
      <c r="C21" s="26" t="s">
        <v>2</v>
      </c>
      <c r="D21" s="70" t="s">
        <v>185</v>
      </c>
      <c r="E21" s="88">
        <v>8.3000000000000007</v>
      </c>
    </row>
    <row r="22" spans="1:5" s="2" customFormat="1" ht="33.950000000000003" customHeight="1" x14ac:dyDescent="0.25">
      <c r="A22" s="104" t="s">
        <v>73</v>
      </c>
      <c r="B22" s="25">
        <v>85821130368</v>
      </c>
      <c r="C22" s="26" t="s">
        <v>2</v>
      </c>
      <c r="D22" s="70" t="s">
        <v>96</v>
      </c>
      <c r="E22" s="88">
        <v>1.66</v>
      </c>
    </row>
    <row r="23" spans="1:5" s="2" customFormat="1" ht="33.950000000000003" customHeight="1" x14ac:dyDescent="0.25">
      <c r="A23" s="104" t="s">
        <v>80</v>
      </c>
      <c r="B23" s="25">
        <v>52508873833</v>
      </c>
      <c r="C23" s="26" t="s">
        <v>33</v>
      </c>
      <c r="D23" s="70" t="s">
        <v>81</v>
      </c>
      <c r="E23" s="88">
        <v>76.569999999999993</v>
      </c>
    </row>
    <row r="24" spans="1:5" s="2" customFormat="1" ht="33.950000000000003" customHeight="1" x14ac:dyDescent="0.25">
      <c r="A24" s="104" t="s">
        <v>209</v>
      </c>
      <c r="B24" s="43">
        <v>10133376712</v>
      </c>
      <c r="C24" s="38" t="s">
        <v>83</v>
      </c>
      <c r="D24" s="38" t="s">
        <v>210</v>
      </c>
      <c r="E24" s="89">
        <v>67</v>
      </c>
    </row>
    <row r="25" spans="1:5" s="2" customFormat="1" ht="33.950000000000003" customHeight="1" x14ac:dyDescent="0.25">
      <c r="A25" s="105" t="s">
        <v>76</v>
      </c>
      <c r="B25" s="29">
        <v>45392055435</v>
      </c>
      <c r="C25" s="38" t="s">
        <v>2</v>
      </c>
      <c r="D25" s="38" t="s">
        <v>210</v>
      </c>
      <c r="E25" s="39">
        <v>178.88</v>
      </c>
    </row>
    <row r="26" spans="1:5" s="2" customFormat="1" ht="33.950000000000003" customHeight="1" x14ac:dyDescent="0.25">
      <c r="A26" s="105" t="s">
        <v>76</v>
      </c>
      <c r="B26" s="29">
        <v>45392055436</v>
      </c>
      <c r="C26" s="38" t="s">
        <v>2</v>
      </c>
      <c r="D26" s="38" t="s">
        <v>210</v>
      </c>
      <c r="E26" s="39">
        <v>178.88</v>
      </c>
    </row>
    <row r="27" spans="1:5" s="2" customFormat="1" ht="33.950000000000003" customHeight="1" x14ac:dyDescent="0.25">
      <c r="A27" s="105" t="s">
        <v>248</v>
      </c>
      <c r="B27" s="37">
        <v>4201603871</v>
      </c>
      <c r="C27" s="38" t="s">
        <v>33</v>
      </c>
      <c r="D27" s="38" t="s">
        <v>249</v>
      </c>
      <c r="E27" s="39">
        <v>41.48</v>
      </c>
    </row>
    <row r="28" spans="1:5" s="2" customFormat="1" ht="33.950000000000003" customHeight="1" x14ac:dyDescent="0.25">
      <c r="A28" s="105" t="s">
        <v>273</v>
      </c>
      <c r="B28" s="37">
        <v>38016445738</v>
      </c>
      <c r="C28" s="38" t="s">
        <v>112</v>
      </c>
      <c r="D28" s="38" t="s">
        <v>259</v>
      </c>
      <c r="E28" s="39">
        <v>293.04000000000002</v>
      </c>
    </row>
    <row r="29" spans="1:5" s="2" customFormat="1" ht="33.950000000000003" customHeight="1" x14ac:dyDescent="0.25">
      <c r="A29" s="105" t="s">
        <v>273</v>
      </c>
      <c r="B29" s="37">
        <v>38016445739</v>
      </c>
      <c r="C29" s="38" t="s">
        <v>112</v>
      </c>
      <c r="D29" s="38" t="s">
        <v>259</v>
      </c>
      <c r="E29" s="39">
        <v>289.89</v>
      </c>
    </row>
    <row r="30" spans="1:5" s="2" customFormat="1" ht="33.950000000000003" customHeight="1" x14ac:dyDescent="0.25">
      <c r="A30" s="105" t="s">
        <v>278</v>
      </c>
      <c r="B30" s="37">
        <v>62226620908</v>
      </c>
      <c r="C30" s="38" t="s">
        <v>2</v>
      </c>
      <c r="D30" s="38" t="s">
        <v>263</v>
      </c>
      <c r="E30" s="39">
        <v>73.25</v>
      </c>
    </row>
    <row r="31" spans="1:5" s="2" customFormat="1" ht="33.950000000000003" customHeight="1" x14ac:dyDescent="0.25">
      <c r="A31" s="105" t="s">
        <v>273</v>
      </c>
      <c r="B31" s="37">
        <v>38016445738</v>
      </c>
      <c r="C31" s="38" t="s">
        <v>112</v>
      </c>
      <c r="D31" s="38" t="s">
        <v>275</v>
      </c>
      <c r="E31" s="39">
        <v>686.26</v>
      </c>
    </row>
    <row r="32" spans="1:5" s="2" customFormat="1" ht="33.950000000000003" customHeight="1" x14ac:dyDescent="0.25">
      <c r="A32" s="105" t="s">
        <v>274</v>
      </c>
      <c r="B32" s="37">
        <v>79478632402</v>
      </c>
      <c r="C32" s="38" t="s">
        <v>40</v>
      </c>
      <c r="D32" s="38" t="s">
        <v>275</v>
      </c>
      <c r="E32" s="39">
        <v>1775.64</v>
      </c>
    </row>
    <row r="33" spans="1:5" s="2" customFormat="1" ht="33.950000000000003" customHeight="1" x14ac:dyDescent="0.25">
      <c r="A33" s="105" t="s">
        <v>274</v>
      </c>
      <c r="B33" s="37">
        <v>79478632402</v>
      </c>
      <c r="C33" s="38" t="s">
        <v>40</v>
      </c>
      <c r="D33" s="38" t="s">
        <v>275</v>
      </c>
      <c r="E33" s="39">
        <v>1639.34</v>
      </c>
    </row>
    <row r="34" spans="1:5" s="2" customFormat="1" ht="44.25" customHeight="1" x14ac:dyDescent="0.25">
      <c r="A34" s="105" t="s">
        <v>74</v>
      </c>
      <c r="B34" s="37">
        <v>50467974872</v>
      </c>
      <c r="C34" s="38" t="s">
        <v>112</v>
      </c>
      <c r="D34" s="38" t="s">
        <v>177</v>
      </c>
      <c r="E34" s="39">
        <v>477.61</v>
      </c>
    </row>
    <row r="35" spans="1:5" s="2" customFormat="1" ht="33.950000000000003" customHeight="1" x14ac:dyDescent="0.25">
      <c r="A35" s="105" t="s">
        <v>108</v>
      </c>
      <c r="B35" s="37">
        <v>55868535068</v>
      </c>
      <c r="C35" s="38" t="s">
        <v>35</v>
      </c>
      <c r="D35" s="38" t="s">
        <v>276</v>
      </c>
      <c r="E35" s="39">
        <v>24114.09</v>
      </c>
    </row>
    <row r="36" spans="1:5" s="2" customFormat="1" ht="33.950000000000003" customHeight="1" x14ac:dyDescent="0.25">
      <c r="A36" s="105" t="s">
        <v>114</v>
      </c>
      <c r="B36" s="43">
        <v>47432874968</v>
      </c>
      <c r="C36" s="44" t="s">
        <v>2</v>
      </c>
      <c r="D36" s="38" t="s">
        <v>275</v>
      </c>
      <c r="E36" s="39">
        <v>18.32</v>
      </c>
    </row>
    <row r="37" spans="1:5" s="2" customFormat="1" ht="33.950000000000003" customHeight="1" x14ac:dyDescent="0.25">
      <c r="A37" s="105" t="s">
        <v>114</v>
      </c>
      <c r="B37" s="43">
        <v>47432874969</v>
      </c>
      <c r="C37" s="44" t="s">
        <v>2</v>
      </c>
      <c r="D37" s="38" t="s">
        <v>275</v>
      </c>
      <c r="E37" s="39">
        <v>18.32</v>
      </c>
    </row>
    <row r="38" spans="1:5" ht="33.950000000000003" customHeight="1" x14ac:dyDescent="0.25">
      <c r="A38" s="109" t="str">
        <f t="array" ref="A38">IFERROR(INDEX(#REF!,SMALL(IF(#REF!=rngInvoice,ROW(#REF!)-ROW(#REF!)), ROW(34:34)), MATCH($A$6,#REF!, 0)),"")</f>
        <v/>
      </c>
      <c r="B38" s="103" t="str">
        <f t="array" ref="B38">IFERROR(INDEX(#REF!,SMALL(IF(#REF!=rngInvoice,ROW(#REF!)-ROW(#REF!)), ROW(34:34)), MATCH($B$6,#REF!, 0)),"")</f>
        <v/>
      </c>
      <c r="C38" s="101" t="str">
        <f t="array" ref="C38">IFERROR(INDEX(#REF!,SMALL(IF(#REF!=rngInvoice,ROW(#REF!)-ROW(#REF!)), ROW(34:34)), MATCH($C$6,#REF!, 0)),"")</f>
        <v/>
      </c>
      <c r="D38" s="101"/>
      <c r="E38" s="102" t="str">
        <f>IFERROR((A38*B38)-C38,"")</f>
        <v/>
      </c>
    </row>
    <row r="39" spans="1:5" ht="33.950000000000003" customHeight="1" x14ac:dyDescent="0.25">
      <c r="A39" s="109" t="str">
        <f t="array" ref="A39">IFERROR(INDEX(#REF!,SMALL(IF(#REF!=rngInvoice,ROW(#REF!)-ROW(#REF!)), ROW(34:34)), MATCH($A$6,#REF!, 0)),"")</f>
        <v/>
      </c>
      <c r="B39" s="103" t="str">
        <f t="array" ref="B39">IFERROR(INDEX(#REF!,SMALL(IF(#REF!=rngInvoice,ROW(#REF!)-ROW(#REF!)), ROW(34:34)), MATCH($B$6,#REF!, 0)),"")</f>
        <v/>
      </c>
      <c r="C39" s="101" t="str">
        <f t="array" ref="C39">IFERROR(INDEX(#REF!,SMALL(IF(#REF!=rngInvoice,ROW(#REF!)-ROW(#REF!)), ROW(34:34)), MATCH($C$6,#REF!, 0)),"")</f>
        <v/>
      </c>
      <c r="D39" s="101"/>
      <c r="E39" s="102" t="str">
        <f>IFERROR((A39*B39)-C39,"")</f>
        <v/>
      </c>
    </row>
    <row r="40" spans="1:5" ht="33.950000000000003" customHeight="1" x14ac:dyDescent="0.25">
      <c r="A40" s="36" t="str">
        <f t="array" ref="A40">IFERROR(INDEX(#REF!,SMALL(IF(#REF!=rngInvoice,ROW(#REF!)-ROW(#REF!)), ROW(30:30)), MATCH($A$6,#REF!, 0)),"")</f>
        <v/>
      </c>
      <c r="B40" s="37" t="str">
        <f t="array" ref="B40">IFERROR(INDEX(#REF!,SMALL(IF(#REF!=rngInvoice,ROW(#REF!)-ROW(#REF!)), ROW(30:30)), MATCH($B$6,#REF!, 0)),"")</f>
        <v/>
      </c>
      <c r="C40" s="38" t="str">
        <f t="array" ref="C40">IFERROR(INDEX(#REF!,SMALL(IF(#REF!=rngInvoice,ROW(#REF!)-ROW(#REF!)), ROW(30:30)), MATCH($C$6,#REF!, 0)),"")</f>
        <v/>
      </c>
      <c r="D40" s="38"/>
      <c r="E40" s="39" t="str">
        <f>IFERROR((A40*B40)-C40,"")</f>
        <v/>
      </c>
    </row>
    <row r="41" spans="1:5" ht="33.950000000000003" customHeight="1" x14ac:dyDescent="0.25">
      <c r="A41" s="105" t="s">
        <v>111</v>
      </c>
      <c r="B41" s="93">
        <v>10612971800</v>
      </c>
      <c r="C41" s="38" t="s">
        <v>40</v>
      </c>
      <c r="D41" s="38" t="s">
        <v>275</v>
      </c>
      <c r="E41" s="89">
        <v>1489.05</v>
      </c>
    </row>
    <row r="42" spans="1:5" ht="33.950000000000003" customHeight="1" x14ac:dyDescent="0.25">
      <c r="A42" s="31" t="s">
        <v>7</v>
      </c>
      <c r="B42" s="32"/>
      <c r="C42" s="33"/>
      <c r="D42" s="33"/>
      <c r="E42" s="34">
        <f>SUM(E10:E41)</f>
        <v>32309.85</v>
      </c>
    </row>
    <row r="45" spans="1:5" ht="33.950000000000003" customHeight="1" thickBot="1" x14ac:dyDescent="0.3">
      <c r="A45" s="111" t="s">
        <v>22</v>
      </c>
      <c r="B45" s="111"/>
      <c r="C45" s="111"/>
      <c r="D45" s="111"/>
      <c r="E45" s="111"/>
    </row>
    <row r="46" spans="1:5" ht="33.950000000000003" customHeight="1" thickTop="1" x14ac:dyDescent="0.25">
      <c r="A46" s="116" t="s">
        <v>27</v>
      </c>
      <c r="B46" s="116"/>
      <c r="C46" s="91" t="s">
        <v>29</v>
      </c>
      <c r="D46" s="113" t="s">
        <v>30</v>
      </c>
      <c r="E46" s="113"/>
    </row>
    <row r="47" spans="1:5" ht="33.950000000000003" customHeight="1" x14ac:dyDescent="0.25">
      <c r="A47" s="114" t="s">
        <v>28</v>
      </c>
      <c r="B47" s="114"/>
      <c r="C47" s="92" t="s">
        <v>53</v>
      </c>
      <c r="D47" s="115" t="s">
        <v>31</v>
      </c>
      <c r="E47" s="115"/>
    </row>
    <row r="48" spans="1:5" ht="33.950000000000003" customHeight="1" x14ac:dyDescent="0.25">
      <c r="A48" s="90" t="s">
        <v>298</v>
      </c>
      <c r="B48" s="9"/>
      <c r="C48" s="9"/>
      <c r="D48" s="9"/>
      <c r="E48" s="9"/>
    </row>
    <row r="49" spans="1:5" ht="33.950000000000003" customHeight="1" x14ac:dyDescent="0.25">
      <c r="A49" s="110" t="s">
        <v>98</v>
      </c>
      <c r="B49" s="110"/>
      <c r="C49" s="110"/>
      <c r="D49" s="110"/>
      <c r="E49" s="110"/>
    </row>
    <row r="50" spans="1:5" ht="33.950000000000003" customHeight="1" x14ac:dyDescent="0.25">
      <c r="A50" s="6" t="s">
        <v>14</v>
      </c>
      <c r="B50" s="6" t="s">
        <v>15</v>
      </c>
      <c r="C50" s="6" t="s">
        <v>16</v>
      </c>
      <c r="D50" s="6" t="s">
        <v>17</v>
      </c>
      <c r="E50" s="6" t="s">
        <v>1</v>
      </c>
    </row>
    <row r="51" spans="1:5" ht="33.950000000000003" customHeight="1" x14ac:dyDescent="0.25">
      <c r="A51" s="7" t="s">
        <v>6</v>
      </c>
      <c r="B51" s="10" t="str">
        <f t="array" ref="B51">IFERROR(INDEX(#REF!,SMALL(IF(#REF!=rngInvoice,ROW(#REF!)-ROW(#REF!)), ROW(#REF!)), MATCH($B$6,#REF!, 0)),"")</f>
        <v/>
      </c>
      <c r="C51" s="5" t="s">
        <v>115</v>
      </c>
      <c r="D51" s="5" t="s">
        <v>299</v>
      </c>
      <c r="E51" s="12">
        <v>2087.65</v>
      </c>
    </row>
    <row r="52" spans="1:5" ht="33.950000000000003" customHeight="1" x14ac:dyDescent="0.25">
      <c r="A52" s="7" t="s">
        <v>6</v>
      </c>
      <c r="B52" s="10"/>
      <c r="C52" s="5" t="s">
        <v>115</v>
      </c>
      <c r="D52" s="11" t="s">
        <v>300</v>
      </c>
      <c r="E52" s="12">
        <v>81843.990000000005</v>
      </c>
    </row>
    <row r="53" spans="1:5" ht="33.950000000000003" customHeight="1" x14ac:dyDescent="0.25">
      <c r="A53" s="7" t="s">
        <v>6</v>
      </c>
      <c r="B53" s="10"/>
      <c r="C53" s="5" t="s">
        <v>115</v>
      </c>
      <c r="D53" s="5" t="s">
        <v>102</v>
      </c>
      <c r="E53" s="12">
        <v>16286.47</v>
      </c>
    </row>
    <row r="54" spans="1:5" ht="33.950000000000003" customHeight="1" x14ac:dyDescent="0.25">
      <c r="A54" s="7" t="s">
        <v>6</v>
      </c>
      <c r="B54" s="103" t="str">
        <f t="array" ref="B54">IFERROR(INDEX(#REF!,SMALL(IF(#REF!=rngInvoice,ROW(#REF!)-ROW(#REF!)), ROW(#REF!)), MATCH($B$6,#REF!, 0)),"")</f>
        <v/>
      </c>
      <c r="C54" s="5" t="s">
        <v>115</v>
      </c>
      <c r="D54" s="101" t="s">
        <v>305</v>
      </c>
      <c r="E54" s="102">
        <v>2400</v>
      </c>
    </row>
    <row r="55" spans="1:5" ht="33.950000000000003" customHeight="1" x14ac:dyDescent="0.25">
      <c r="A55" s="100" t="str">
        <f t="array" ref="A55">IFERROR(INDEX(#REF!,SMALL(IF(#REF!=rngInvoice,ROW(#REF!)-ROW(#REF!)), ROW(#REF!)), MATCH($A$6,#REF!, 0)),"")</f>
        <v/>
      </c>
      <c r="B55" s="103" t="str">
        <f t="array" ref="B55">IFERROR(INDEX(#REF!,SMALL(IF(#REF!=rngInvoice,ROW(#REF!)-ROW(#REF!)), ROW(#REF!)), MATCH($B$6,#REF!, 0)),"")</f>
        <v/>
      </c>
      <c r="C55" s="101" t="str">
        <f t="array" ref="C55">IFERROR(INDEX(#REF!,SMALL(IF(#REF!=rngInvoice,ROW(#REF!)-ROW(#REF!)), ROW(#REF!)), MATCH($C$6,#REF!, 0)),"")</f>
        <v/>
      </c>
      <c r="D55" s="101"/>
      <c r="E55" s="102" t="str">
        <f>IFERROR((A55*B55)-C55,"")</f>
        <v/>
      </c>
    </row>
    <row r="56" spans="1:5" ht="33.950000000000003" customHeight="1" x14ac:dyDescent="0.25">
      <c r="A56" s="7" t="s">
        <v>301</v>
      </c>
      <c r="B56" s="103" t="str">
        <f t="array" ref="B56">IFERROR(INDEX(#REF!,SMALL(IF(#REF!=rngInvoice,ROW(#REF!)-ROW(#REF!)), ROW(#REF!)), MATCH($B$6,#REF!, 0)),"")</f>
        <v/>
      </c>
      <c r="C56" s="101" t="str">
        <f t="array" ref="C56">IFERROR(INDEX(#REF!,SMALL(IF(#REF!=rngInvoice,ROW(#REF!)-ROW(#REF!)), ROW(#REF!)), MATCH($C$6,#REF!, 0)),"")</f>
        <v/>
      </c>
      <c r="D56" s="101" t="s">
        <v>270</v>
      </c>
      <c r="E56" s="39">
        <v>155</v>
      </c>
    </row>
    <row r="57" spans="1:5" ht="33.950000000000003" customHeight="1" x14ac:dyDescent="0.25">
      <c r="A57" s="7" t="s">
        <v>301</v>
      </c>
      <c r="B57" s="103" t="str">
        <f t="array" ref="B57">IFERROR(INDEX(#REF!,SMALL(IF(#REF!=rngInvoice,ROW(#REF!)-ROW(#REF!)), ROW(#REF!)), MATCH($B$6,#REF!, 0)),"")</f>
        <v/>
      </c>
      <c r="C57" s="101" t="str">
        <f t="array" ref="C57">IFERROR(INDEX(#REF!,SMALL(IF(#REF!=rngInvoice,ROW(#REF!)-ROW(#REF!)), ROW(#REF!)), MATCH($C$6,#REF!, 0)),"")</f>
        <v/>
      </c>
      <c r="D57" s="101" t="s">
        <v>271</v>
      </c>
      <c r="E57" s="39">
        <v>2604.4499999999998</v>
      </c>
    </row>
    <row r="58" spans="1:5" ht="33.950000000000003" customHeight="1" x14ac:dyDescent="0.25">
      <c r="A58" s="7" t="s">
        <v>302</v>
      </c>
      <c r="B58" s="103" t="str">
        <f t="array" ref="B58">IFERROR(INDEX(#REF!,SMALL(IF(#REF!=rngInvoice,ROW(#REF!)-ROW(#REF!)), ROW(#REF!)), MATCH($B$6,#REF!, 0)),"")</f>
        <v/>
      </c>
      <c r="C58" s="101" t="str">
        <f t="array" ref="C58">IFERROR(INDEX(#REF!,SMALL(IF(#REF!=rngInvoice,ROW(#REF!)-ROW(#REF!)), ROW(#REF!)), MATCH($C$6,#REF!, 0)),"")</f>
        <v/>
      </c>
      <c r="D58" s="101" t="s">
        <v>304</v>
      </c>
      <c r="E58" s="102">
        <v>900</v>
      </c>
    </row>
    <row r="59" spans="1:5" ht="33.950000000000003" customHeight="1" x14ac:dyDescent="0.25">
      <c r="A59" s="7" t="s">
        <v>303</v>
      </c>
      <c r="B59" s="103" t="str">
        <f t="array" ref="B59">IFERROR(INDEX(#REF!,SMALL(IF(#REF!=rngInvoice,ROW(#REF!)-ROW(#REF!)), ROW(#REF!)), MATCH($B$6,#REF!, 0)),"")</f>
        <v/>
      </c>
      <c r="C59" s="101" t="str">
        <f t="array" ref="C59">IFERROR(INDEX(#REF!,SMALL(IF(#REF!=rngInvoice,ROW(#REF!)-ROW(#REF!)), ROW(#REF!)), MATCH($C$6,#REF!, 0)),"")</f>
        <v/>
      </c>
      <c r="D59" s="101" t="s">
        <v>305</v>
      </c>
      <c r="E59" s="102">
        <v>100</v>
      </c>
    </row>
    <row r="60" spans="1:5" ht="33.950000000000003" customHeight="1" x14ac:dyDescent="0.25">
      <c r="A60" s="7" t="s">
        <v>301</v>
      </c>
      <c r="B60" s="103" t="str">
        <f t="array" ref="B60">IFERROR(INDEX(#REF!,SMALL(IF(#REF!=rngInvoice,ROW(#REF!)-ROW(#REF!)), ROW(#REF!)), MATCH($B$6,#REF!, 0)),"")</f>
        <v/>
      </c>
      <c r="C60" s="101" t="str">
        <f t="array" ref="C60">IFERROR(INDEX(#REF!,SMALL(IF(#REF!=rngInvoice,ROW(#REF!)-ROW(#REF!)), ROW(#REF!)), MATCH($C$6,#REF!, 0)),"")</f>
        <v/>
      </c>
      <c r="D60" s="38" t="s">
        <v>272</v>
      </c>
      <c r="E60" s="41">
        <v>429.24</v>
      </c>
    </row>
    <row r="61" spans="1:5" ht="33.950000000000003" customHeight="1" x14ac:dyDescent="0.25">
      <c r="A61" s="31" t="s">
        <v>7</v>
      </c>
      <c r="B61" s="32"/>
      <c r="C61" s="33"/>
      <c r="D61" s="33"/>
      <c r="E61" s="34">
        <f>SUM(E51:E60)</f>
        <v>106806.8</v>
      </c>
    </row>
    <row r="64" spans="1:5" ht="33.950000000000003" customHeight="1" x14ac:dyDescent="0.25">
      <c r="E64" s="8" t="s">
        <v>116</v>
      </c>
    </row>
    <row r="65" spans="5:5" ht="33.950000000000003" customHeight="1" x14ac:dyDescent="0.25">
      <c r="E65" s="8" t="s">
        <v>117</v>
      </c>
    </row>
  </sheetData>
  <sheetProtection selectLockedCells="1"/>
  <mergeCells count="17">
    <mergeCell ref="A45:E45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  <mergeCell ref="A46:B46"/>
    <mergeCell ref="D46:E46"/>
    <mergeCell ref="A47:B47"/>
    <mergeCell ref="D47:E47"/>
    <mergeCell ref="A49:E49"/>
  </mergeCells>
  <conditionalFormatting sqref="E13:E14 E21 E17:E18 E53:E60 E24:E40">
    <cfRule type="expression" dxfId="104" priority="37">
      <formula>MOD(ROW(),2)=0</formula>
    </cfRule>
    <cfRule type="expression" dxfId="103" priority="38">
      <formula>MOD(ROW(),2)=1</formula>
    </cfRule>
  </conditionalFormatting>
  <conditionalFormatting sqref="A53 C13:D14 A13:A14 A21:D21 A16:A18 C16:D18 C52:C53 D28:D29 C40:D41 A40:A41 D36:D37 A54:D60 A38:D39 A31:A33 C31:D33">
    <cfRule type="expression" dxfId="102" priority="31">
      <formula>MOD(ROW(),2)=0</formula>
    </cfRule>
  </conditionalFormatting>
  <conditionalFormatting sqref="A61:D61">
    <cfRule type="expression" dxfId="101" priority="30">
      <formula>MOD(ROW(),2)=0</formula>
    </cfRule>
  </conditionalFormatting>
  <conditionalFormatting sqref="E61">
    <cfRule type="expression" dxfId="100" priority="28">
      <formula>MOD(ROW(),2)=0</formula>
    </cfRule>
    <cfRule type="expression" dxfId="99" priority="29">
      <formula>MOD(ROW(),2)=1</formula>
    </cfRule>
  </conditionalFormatting>
  <conditionalFormatting sqref="B53 D53">
    <cfRule type="expression" dxfId="98" priority="24">
      <formula>MOD(ROW(),2)=0</formula>
    </cfRule>
  </conditionalFormatting>
  <conditionalFormatting sqref="A51:D51">
    <cfRule type="expression" dxfId="97" priority="23">
      <formula>MOD(ROW(),2)=0</formula>
    </cfRule>
  </conditionalFormatting>
  <conditionalFormatting sqref="E51">
    <cfRule type="expression" dxfId="96" priority="21">
      <formula>MOD(ROW(),2)=0</formula>
    </cfRule>
    <cfRule type="expression" dxfId="95" priority="22">
      <formula>MOD(ROW(),2)=1</formula>
    </cfRule>
  </conditionalFormatting>
  <conditionalFormatting sqref="A23:D23">
    <cfRule type="expression" dxfId="94" priority="20">
      <formula>MOD(ROW(),2)=0</formula>
    </cfRule>
  </conditionalFormatting>
  <conditionalFormatting sqref="A15 C15:D15">
    <cfRule type="expression" dxfId="93" priority="14">
      <formula>MOD(ROW(),2)=0</formula>
    </cfRule>
  </conditionalFormatting>
  <conditionalFormatting sqref="A42:D42 A24:D24">
    <cfRule type="expression" dxfId="92" priority="62">
      <formula>MOD(ROW(),2)=0</formula>
    </cfRule>
  </conditionalFormatting>
  <conditionalFormatting sqref="E42">
    <cfRule type="expression" dxfId="91" priority="60">
      <formula>MOD(ROW(),2)=0</formula>
    </cfRule>
    <cfRule type="expression" dxfId="90" priority="61">
      <formula>MOD(ROW(),2)=1</formula>
    </cfRule>
  </conditionalFormatting>
  <conditionalFormatting sqref="E11">
    <cfRule type="expression" dxfId="89" priority="51">
      <formula>MOD(ROW(),2)=0</formula>
    </cfRule>
    <cfRule type="expression" dxfId="88" priority="52">
      <formula>MOD(ROW(),2)=1</formula>
    </cfRule>
  </conditionalFormatting>
  <conditionalFormatting sqref="E12">
    <cfRule type="expression" dxfId="87" priority="47">
      <formula>MOD(ROW(),2)=0</formula>
    </cfRule>
    <cfRule type="expression" dxfId="86" priority="48">
      <formula>MOD(ROW(),2)=1</formula>
    </cfRule>
  </conditionalFormatting>
  <conditionalFormatting sqref="A10 C10:D10">
    <cfRule type="expression" dxfId="85" priority="59">
      <formula>MOD(ROW(),2)=0</formula>
    </cfRule>
  </conditionalFormatting>
  <conditionalFormatting sqref="E10">
    <cfRule type="expression" dxfId="84" priority="57">
      <formula>MOD(ROW(),2)=0</formula>
    </cfRule>
    <cfRule type="expression" dxfId="83" priority="58">
      <formula>MOD(ROW(),2)=1</formula>
    </cfRule>
  </conditionalFormatting>
  <conditionalFormatting sqref="D11">
    <cfRule type="expression" dxfId="82" priority="53">
      <formula>MOD(ROW(),2)=0</formula>
    </cfRule>
  </conditionalFormatting>
  <conditionalFormatting sqref="C11 A11">
    <cfRule type="expression" dxfId="81" priority="50">
      <formula>MOD(ROW(),2)=0</formula>
    </cfRule>
  </conditionalFormatting>
  <conditionalFormatting sqref="C12:D12 A12">
    <cfRule type="expression" dxfId="80" priority="49">
      <formula>MOD(ROW(),2)=0</formula>
    </cfRule>
  </conditionalFormatting>
  <conditionalFormatting sqref="E16">
    <cfRule type="expression" dxfId="79" priority="45">
      <formula>MOD(ROW(),2)=0</formula>
    </cfRule>
    <cfRule type="expression" dxfId="78" priority="46">
      <formula>MOD(ROW(),2)=1</formula>
    </cfRule>
  </conditionalFormatting>
  <conditionalFormatting sqref="D19">
    <cfRule type="expression" dxfId="77" priority="44">
      <formula>MOD(ROW(),2)=0</formula>
    </cfRule>
  </conditionalFormatting>
  <conditionalFormatting sqref="A19:B19">
    <cfRule type="expression" dxfId="76" priority="43">
      <formula>MOD(ROW(),2)=0</formula>
    </cfRule>
  </conditionalFormatting>
  <conditionalFormatting sqref="E19">
    <cfRule type="expression" dxfId="75" priority="41">
      <formula>MOD(ROW(),2)=0</formula>
    </cfRule>
    <cfRule type="expression" dxfId="74" priority="42">
      <formula>MOD(ROW(),2)=1</formula>
    </cfRule>
  </conditionalFormatting>
  <conditionalFormatting sqref="C19">
    <cfRule type="expression" dxfId="73" priority="40">
      <formula>MOD(ROW(),2)=0</formula>
    </cfRule>
  </conditionalFormatting>
  <conditionalFormatting sqref="E22">
    <cfRule type="expression" dxfId="72" priority="32">
      <formula>MOD(ROW(),2)=0</formula>
    </cfRule>
    <cfRule type="expression" dxfId="71" priority="33">
      <formula>MOD(ROW(),2)=1</formula>
    </cfRule>
  </conditionalFormatting>
  <conditionalFormatting sqref="D20">
    <cfRule type="expression" dxfId="70" priority="39">
      <formula>MOD(ROW(),2)=0</formula>
    </cfRule>
  </conditionalFormatting>
  <conditionalFormatting sqref="A20:C20">
    <cfRule type="expression" dxfId="69" priority="63">
      <formula>MOD(ROW(),2)=0</formula>
    </cfRule>
  </conditionalFormatting>
  <conditionalFormatting sqref="E20">
    <cfRule type="expression" dxfId="68" priority="35">
      <formula>MOD(ROW(),2)=0</formula>
    </cfRule>
    <cfRule type="expression" dxfId="67" priority="36">
      <formula>MOD(ROW(),2)=1</formula>
    </cfRule>
  </conditionalFormatting>
  <conditionalFormatting sqref="A22:D22">
    <cfRule type="expression" dxfId="66" priority="34">
      <formula>MOD(ROW(),2)=0</formula>
    </cfRule>
  </conditionalFormatting>
  <conditionalFormatting sqref="A52:B52 D52">
    <cfRule type="expression" dxfId="65" priority="27">
      <formula>MOD(ROW(),2)=0</formula>
    </cfRule>
  </conditionalFormatting>
  <conditionalFormatting sqref="E52">
    <cfRule type="expression" dxfId="64" priority="25">
      <formula>MOD(ROW(),2)=0</formula>
    </cfRule>
    <cfRule type="expression" dxfId="63" priority="26">
      <formula>MOD(ROW(),2)=1</formula>
    </cfRule>
  </conditionalFormatting>
  <conditionalFormatting sqref="E23">
    <cfRule type="expression" dxfId="62" priority="18">
      <formula>MOD(ROW(),2)=0</formula>
    </cfRule>
    <cfRule type="expression" dxfId="61" priority="19">
      <formula>MOD(ROW(),2)=1</formula>
    </cfRule>
  </conditionalFormatting>
  <conditionalFormatting sqref="E15">
    <cfRule type="expression" dxfId="60" priority="15">
      <formula>MOD(ROW(),2)=0</formula>
    </cfRule>
    <cfRule type="expression" dxfId="59" priority="16">
      <formula>MOD(ROW(),2)=1</formula>
    </cfRule>
  </conditionalFormatting>
  <conditionalFormatting sqref="E41">
    <cfRule type="expression" dxfId="58" priority="12">
      <formula>MOD(ROW(),2)=0</formula>
    </cfRule>
    <cfRule type="expression" dxfId="57" priority="13">
      <formula>MOD(ROW(),2)=1</formula>
    </cfRule>
  </conditionalFormatting>
  <conditionalFormatting sqref="A25:A26 C25:D26">
    <cfRule type="expression" dxfId="56" priority="10">
      <formula>MOD(ROW(),2)=0</formula>
    </cfRule>
  </conditionalFormatting>
  <conditionalFormatting sqref="A27 C27:D27">
    <cfRule type="expression" dxfId="55" priority="9">
      <formula>MOD(ROW(),2)=0</formula>
    </cfRule>
  </conditionalFormatting>
  <conditionalFormatting sqref="A28:A29 C28:C29">
    <cfRule type="expression" dxfId="54" priority="7">
      <formula>MOD(ROW(),2)=0</formula>
    </cfRule>
  </conditionalFormatting>
  <conditionalFormatting sqref="A30 C30:D30">
    <cfRule type="expression" dxfId="53" priority="6">
      <formula>MOD(ROW(),2)=0</formula>
    </cfRule>
  </conditionalFormatting>
  <conditionalFormatting sqref="A34 C34:D34">
    <cfRule type="expression" dxfId="52" priority="5">
      <formula>MOD(ROW(),2)=0</formula>
    </cfRule>
  </conditionalFormatting>
  <conditionalFormatting sqref="C35:D35 A35">
    <cfRule type="expression" dxfId="51" priority="4">
      <formula>MOD(ROW(),2)=0</formula>
    </cfRule>
  </conditionalFormatting>
  <conditionalFormatting sqref="A36:C37">
    <cfRule type="expression" dxfId="50" priority="3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36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4"/>
  <sheetViews>
    <sheetView showGridLines="0" topLeftCell="A31" zoomScaleNormal="100" workbookViewId="0">
      <selection activeCell="A28" sqref="A28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11" t="s">
        <v>22</v>
      </c>
      <c r="B1" s="111"/>
      <c r="C1" s="111"/>
      <c r="D1" s="111"/>
      <c r="E1" s="111"/>
      <c r="F1" s="3"/>
    </row>
    <row r="2" spans="1:6" ht="24" customHeight="1" thickTop="1" x14ac:dyDescent="0.25">
      <c r="A2" s="116" t="s">
        <v>23</v>
      </c>
      <c r="B2" s="116"/>
      <c r="C2" s="91" t="s">
        <v>25</v>
      </c>
      <c r="D2" s="113" t="s">
        <v>121</v>
      </c>
      <c r="E2" s="113"/>
      <c r="F2" s="4"/>
    </row>
    <row r="3" spans="1:6" ht="49.5" customHeight="1" x14ac:dyDescent="0.25">
      <c r="A3" s="114" t="s">
        <v>24</v>
      </c>
      <c r="B3" s="114"/>
      <c r="C3" s="92" t="s">
        <v>26</v>
      </c>
      <c r="D3" s="115" t="s">
        <v>31</v>
      </c>
      <c r="E3" s="115"/>
      <c r="F3" s="4"/>
    </row>
    <row r="4" spans="1:6" ht="44.1" customHeight="1" thickBot="1" x14ac:dyDescent="0.3">
      <c r="A4" s="111" t="s">
        <v>22</v>
      </c>
      <c r="B4" s="111"/>
      <c r="C4" s="111"/>
      <c r="D4" s="111"/>
      <c r="E4" s="111"/>
    </row>
    <row r="5" spans="1:6" ht="44.1" customHeight="1" thickTop="1" x14ac:dyDescent="0.25">
      <c r="A5" s="116" t="s">
        <v>27</v>
      </c>
      <c r="B5" s="116"/>
      <c r="C5" s="91" t="s">
        <v>29</v>
      </c>
      <c r="D5" s="113" t="s">
        <v>30</v>
      </c>
      <c r="E5" s="113"/>
    </row>
    <row r="6" spans="1:6" s="2" customFormat="1" ht="33.950000000000003" customHeight="1" x14ac:dyDescent="0.25">
      <c r="A6" s="114" t="s">
        <v>28</v>
      </c>
      <c r="B6" s="114"/>
      <c r="C6" s="92" t="s">
        <v>53</v>
      </c>
      <c r="D6" s="115" t="s">
        <v>31</v>
      </c>
      <c r="E6" s="115"/>
    </row>
    <row r="7" spans="1:6" s="2" customFormat="1" ht="33.75" customHeight="1" x14ac:dyDescent="0.25">
      <c r="A7" s="90" t="s">
        <v>308</v>
      </c>
      <c r="B7" s="9"/>
      <c r="C7" s="9"/>
      <c r="D7" s="9"/>
      <c r="E7" s="9"/>
    </row>
    <row r="8" spans="1:6" s="2" customFormat="1" ht="24.75" customHeight="1" x14ac:dyDescent="0.25">
      <c r="A8" s="110" t="s">
        <v>97</v>
      </c>
      <c r="B8" s="110"/>
      <c r="C8" s="110"/>
      <c r="D8" s="110"/>
      <c r="E8" s="110"/>
    </row>
    <row r="9" spans="1:6" s="2" customFormat="1" ht="24.75" customHeight="1" x14ac:dyDescent="0.25">
      <c r="A9" s="6" t="s">
        <v>14</v>
      </c>
      <c r="B9" s="6" t="s">
        <v>15</v>
      </c>
      <c r="C9" s="6" t="s">
        <v>16</v>
      </c>
      <c r="D9" s="6" t="s">
        <v>17</v>
      </c>
      <c r="E9" s="6" t="s">
        <v>1</v>
      </c>
    </row>
    <row r="10" spans="1:6" s="2" customFormat="1" ht="24.75" customHeight="1" x14ac:dyDescent="0.25">
      <c r="A10" s="84" t="s">
        <v>12</v>
      </c>
      <c r="B10" s="30">
        <v>63073332379</v>
      </c>
      <c r="C10" s="26" t="s">
        <v>2</v>
      </c>
      <c r="D10" s="69" t="s">
        <v>59</v>
      </c>
      <c r="E10" s="88">
        <v>277.05</v>
      </c>
    </row>
    <row r="11" spans="1:6" s="2" customFormat="1" ht="24.75" customHeight="1" x14ac:dyDescent="0.25">
      <c r="A11" s="84" t="s">
        <v>10</v>
      </c>
      <c r="B11" s="30">
        <v>81793146560</v>
      </c>
      <c r="C11" s="26" t="s">
        <v>2</v>
      </c>
      <c r="D11" s="70" t="s">
        <v>11</v>
      </c>
      <c r="E11" s="88">
        <v>155.25</v>
      </c>
    </row>
    <row r="12" spans="1:6" s="2" customFormat="1" ht="31.5" customHeight="1" x14ac:dyDescent="0.25">
      <c r="A12" s="84" t="s">
        <v>10</v>
      </c>
      <c r="B12" s="30">
        <v>81793146560</v>
      </c>
      <c r="C12" s="26" t="s">
        <v>2</v>
      </c>
      <c r="D12" s="70" t="s">
        <v>64</v>
      </c>
      <c r="E12" s="88">
        <v>112</v>
      </c>
    </row>
    <row r="13" spans="1:6" s="2" customFormat="1" ht="30.75" customHeight="1" x14ac:dyDescent="0.25">
      <c r="A13" s="84" t="s">
        <v>9</v>
      </c>
      <c r="B13" s="30">
        <v>87311810356</v>
      </c>
      <c r="C13" s="26" t="s">
        <v>5</v>
      </c>
      <c r="D13" s="70" t="s">
        <v>63</v>
      </c>
      <c r="E13" s="88">
        <v>12.6</v>
      </c>
    </row>
    <row r="14" spans="1:6" s="2" customFormat="1" ht="28.5" customHeight="1" x14ac:dyDescent="0.25">
      <c r="A14" s="84" t="s">
        <v>86</v>
      </c>
      <c r="B14" s="30">
        <v>69086932380</v>
      </c>
      <c r="C14" s="26" t="s">
        <v>40</v>
      </c>
      <c r="D14" s="70" t="s">
        <v>65</v>
      </c>
      <c r="E14" s="88">
        <v>60</v>
      </c>
    </row>
    <row r="15" spans="1:6" s="2" customFormat="1" ht="33.75" customHeight="1" x14ac:dyDescent="0.25">
      <c r="A15" s="84" t="s">
        <v>211</v>
      </c>
      <c r="B15" s="30">
        <v>55945864193</v>
      </c>
      <c r="C15" s="26" t="s">
        <v>33</v>
      </c>
      <c r="D15" s="70" t="s">
        <v>65</v>
      </c>
      <c r="E15" s="88">
        <v>33.18</v>
      </c>
    </row>
    <row r="16" spans="1:6" s="2" customFormat="1" ht="33.950000000000003" customHeight="1" x14ac:dyDescent="0.25">
      <c r="A16" s="84" t="s">
        <v>78</v>
      </c>
      <c r="B16" s="30">
        <v>56826138353</v>
      </c>
      <c r="C16" s="26" t="s">
        <v>33</v>
      </c>
      <c r="D16" s="69" t="s">
        <v>89</v>
      </c>
      <c r="E16" s="88">
        <v>7.15</v>
      </c>
    </row>
    <row r="17" spans="1:5" s="2" customFormat="1" ht="33.950000000000003" customHeight="1" x14ac:dyDescent="0.25">
      <c r="A17" s="84" t="s">
        <v>78</v>
      </c>
      <c r="B17" s="30">
        <v>56826138353</v>
      </c>
      <c r="C17" s="26" t="s">
        <v>33</v>
      </c>
      <c r="D17" s="69" t="s">
        <v>89</v>
      </c>
      <c r="E17" s="88">
        <v>9.2200000000000006</v>
      </c>
    </row>
    <row r="18" spans="1:5" s="2" customFormat="1" ht="33.950000000000003" customHeight="1" x14ac:dyDescent="0.25">
      <c r="A18" s="84" t="s">
        <v>78</v>
      </c>
      <c r="B18" s="30">
        <v>56826138353</v>
      </c>
      <c r="C18" s="26" t="s">
        <v>33</v>
      </c>
      <c r="D18" s="69" t="s">
        <v>89</v>
      </c>
      <c r="E18" s="88">
        <v>44.9</v>
      </c>
    </row>
    <row r="19" spans="1:5" s="2" customFormat="1" ht="33.950000000000003" customHeight="1" x14ac:dyDescent="0.25">
      <c r="A19" s="84" t="s">
        <v>77</v>
      </c>
      <c r="B19" s="29">
        <v>38812451417</v>
      </c>
      <c r="C19" s="26" t="s">
        <v>33</v>
      </c>
      <c r="D19" s="69" t="s">
        <v>90</v>
      </c>
      <c r="E19" s="88">
        <v>209.52</v>
      </c>
    </row>
    <row r="20" spans="1:5" s="2" customFormat="1" ht="33.950000000000003" customHeight="1" x14ac:dyDescent="0.25">
      <c r="A20" s="84" t="s">
        <v>187</v>
      </c>
      <c r="B20" s="25">
        <v>84456801515</v>
      </c>
      <c r="C20" s="26" t="s">
        <v>71</v>
      </c>
      <c r="D20" s="68" t="s">
        <v>168</v>
      </c>
      <c r="E20" s="88">
        <v>26.54</v>
      </c>
    </row>
    <row r="21" spans="1:5" s="2" customFormat="1" ht="33.950000000000003" customHeight="1" x14ac:dyDescent="0.25">
      <c r="A21" s="84" t="s">
        <v>79</v>
      </c>
      <c r="B21" s="25">
        <v>68419124305</v>
      </c>
      <c r="C21" s="26" t="s">
        <v>2</v>
      </c>
      <c r="D21" s="68" t="s">
        <v>93</v>
      </c>
      <c r="E21" s="88">
        <v>21.24</v>
      </c>
    </row>
    <row r="22" spans="1:5" s="2" customFormat="1" ht="33.950000000000003" customHeight="1" x14ac:dyDescent="0.25">
      <c r="A22" s="84" t="s">
        <v>73</v>
      </c>
      <c r="B22" s="25">
        <v>85821130369</v>
      </c>
      <c r="C22" s="26" t="s">
        <v>2</v>
      </c>
      <c r="D22" s="70" t="s">
        <v>185</v>
      </c>
      <c r="E22" s="88">
        <v>8.3000000000000007</v>
      </c>
    </row>
    <row r="23" spans="1:5" s="2" customFormat="1" ht="33.950000000000003" customHeight="1" x14ac:dyDescent="0.25">
      <c r="A23" s="84" t="s">
        <v>73</v>
      </c>
      <c r="B23" s="25">
        <v>85821130368</v>
      </c>
      <c r="C23" s="26" t="s">
        <v>2</v>
      </c>
      <c r="D23" s="70" t="s">
        <v>96</v>
      </c>
      <c r="E23" s="88">
        <v>1.66</v>
      </c>
    </row>
    <row r="24" spans="1:5" s="2" customFormat="1" ht="33.950000000000003" customHeight="1" x14ac:dyDescent="0.25">
      <c r="A24" s="84" t="s">
        <v>80</v>
      </c>
      <c r="B24" s="25">
        <v>52508873833</v>
      </c>
      <c r="C24" s="26" t="s">
        <v>33</v>
      </c>
      <c r="D24" s="70" t="s">
        <v>81</v>
      </c>
      <c r="E24" s="88">
        <v>73.680000000000007</v>
      </c>
    </row>
    <row r="25" spans="1:5" s="2" customFormat="1" ht="33.950000000000003" customHeight="1" x14ac:dyDescent="0.25">
      <c r="A25" s="84" t="s">
        <v>209</v>
      </c>
      <c r="B25" s="43">
        <v>10133376712</v>
      </c>
      <c r="C25" s="38" t="s">
        <v>83</v>
      </c>
      <c r="D25" s="38" t="s">
        <v>210</v>
      </c>
      <c r="E25" s="89">
        <v>67</v>
      </c>
    </row>
    <row r="26" spans="1:5" s="2" customFormat="1" ht="33.950000000000003" customHeight="1" x14ac:dyDescent="0.25">
      <c r="A26" s="42"/>
      <c r="B26" s="29"/>
      <c r="C26" s="44"/>
      <c r="D26" s="27"/>
      <c r="E26" s="74"/>
    </row>
    <row r="27" spans="1:5" s="2" customFormat="1" ht="33.950000000000003" customHeight="1" x14ac:dyDescent="0.25">
      <c r="A27" s="31" t="s">
        <v>7</v>
      </c>
      <c r="B27" s="32"/>
      <c r="C27" s="33"/>
      <c r="D27" s="33"/>
      <c r="E27" s="34">
        <f>SUM(E10:E26)</f>
        <v>1119.2899999999997</v>
      </c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thickBot="1" x14ac:dyDescent="0.3">
      <c r="A30" s="111" t="s">
        <v>22</v>
      </c>
      <c r="B30" s="111"/>
      <c r="C30" s="111"/>
      <c r="D30" s="111"/>
      <c r="E30" s="111"/>
    </row>
    <row r="31" spans="1:5" s="2" customFormat="1" ht="33.950000000000003" customHeight="1" thickTop="1" x14ac:dyDescent="0.25">
      <c r="A31" s="116" t="s">
        <v>27</v>
      </c>
      <c r="B31" s="116"/>
      <c r="C31" s="91" t="s">
        <v>29</v>
      </c>
      <c r="D31" s="113" t="s">
        <v>30</v>
      </c>
      <c r="E31" s="113"/>
    </row>
    <row r="32" spans="1:5" s="2" customFormat="1" ht="33.950000000000003" customHeight="1" x14ac:dyDescent="0.25">
      <c r="A32" s="114" t="s">
        <v>28</v>
      </c>
      <c r="B32" s="114"/>
      <c r="C32" s="92" t="s">
        <v>53</v>
      </c>
      <c r="D32" s="115" t="s">
        <v>31</v>
      </c>
      <c r="E32" s="115"/>
    </row>
    <row r="33" spans="1:5" s="2" customFormat="1" ht="33.950000000000003" customHeight="1" x14ac:dyDescent="0.25">
      <c r="A33" s="90" t="s">
        <v>308</v>
      </c>
      <c r="B33" s="9"/>
      <c r="C33" s="9"/>
      <c r="D33" s="9"/>
      <c r="E33" s="9"/>
    </row>
    <row r="34" spans="1:5" s="2" customFormat="1" ht="44.25" customHeight="1" x14ac:dyDescent="0.25">
      <c r="A34" s="110" t="s">
        <v>98</v>
      </c>
      <c r="B34" s="110"/>
      <c r="C34" s="110"/>
      <c r="D34" s="110"/>
      <c r="E34" s="110"/>
    </row>
    <row r="35" spans="1:5" s="2" customFormat="1" ht="33.950000000000003" customHeight="1" x14ac:dyDescent="0.25">
      <c r="A35" s="6" t="s">
        <v>14</v>
      </c>
      <c r="B35" s="6" t="s">
        <v>15</v>
      </c>
      <c r="C35" s="6" t="s">
        <v>16</v>
      </c>
      <c r="D35" s="6" t="s">
        <v>17</v>
      </c>
      <c r="E35" s="6" t="s">
        <v>1</v>
      </c>
    </row>
    <row r="36" spans="1:5" s="2" customFormat="1" ht="33.950000000000003" customHeight="1" x14ac:dyDescent="0.25">
      <c r="A36" s="7" t="s">
        <v>6</v>
      </c>
      <c r="B36" s="10" t="str">
        <f t="array" ref="B36">IFERROR(INDEX(#REF!,SMALL(IF(#REF!=rngInvoice,ROW(#REF!)-ROW(#REF!)), ROW(#REF!)), MATCH($B$6,#REF!, 0)),"")</f>
        <v/>
      </c>
      <c r="C36" s="5" t="s">
        <v>115</v>
      </c>
      <c r="D36" s="5" t="s">
        <v>306</v>
      </c>
      <c r="E36" s="12">
        <v>1185.1099999999999</v>
      </c>
    </row>
    <row r="37" spans="1:5" s="2" customFormat="1" ht="33.950000000000003" customHeight="1" x14ac:dyDescent="0.25">
      <c r="A37" s="7" t="s">
        <v>6</v>
      </c>
      <c r="B37" s="10"/>
      <c r="C37" s="5" t="s">
        <v>115</v>
      </c>
      <c r="D37" s="11" t="s">
        <v>307</v>
      </c>
      <c r="E37" s="12">
        <v>80570.850000000006</v>
      </c>
    </row>
    <row r="38" spans="1:5" ht="33.950000000000003" customHeight="1" x14ac:dyDescent="0.25">
      <c r="A38" s="7" t="s">
        <v>6</v>
      </c>
      <c r="B38" s="10"/>
      <c r="C38" s="5" t="s">
        <v>115</v>
      </c>
      <c r="D38" s="5" t="s">
        <v>102</v>
      </c>
      <c r="E38" s="12">
        <v>15978.85</v>
      </c>
    </row>
    <row r="39" spans="1:5" ht="33.950000000000003" customHeight="1" x14ac:dyDescent="0.25">
      <c r="A39" s="7"/>
      <c r="B39" s="43"/>
      <c r="C39" s="5"/>
      <c r="D39" s="44"/>
      <c r="E39" s="41"/>
    </row>
    <row r="40" spans="1:5" ht="33.950000000000003" customHeight="1" x14ac:dyDescent="0.25">
      <c r="A40" s="31" t="s">
        <v>7</v>
      </c>
      <c r="B40" s="32"/>
      <c r="C40" s="33"/>
      <c r="D40" s="33"/>
      <c r="E40" s="34">
        <f>SUM(E36:E39)</f>
        <v>97734.810000000012</v>
      </c>
    </row>
    <row r="43" spans="1:5" ht="33.950000000000003" customHeight="1" x14ac:dyDescent="0.25">
      <c r="E43" s="8" t="s">
        <v>116</v>
      </c>
    </row>
    <row r="44" spans="1:5" ht="33.950000000000003" customHeight="1" x14ac:dyDescent="0.25">
      <c r="E44" s="8" t="s">
        <v>117</v>
      </c>
    </row>
  </sheetData>
  <sheetProtection selectLockedCells="1"/>
  <mergeCells count="17">
    <mergeCell ref="A30:E30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  <mergeCell ref="A31:B31"/>
    <mergeCell ref="D31:E31"/>
    <mergeCell ref="A32:B32"/>
    <mergeCell ref="D32:E32"/>
    <mergeCell ref="A34:E34"/>
  </mergeCells>
  <conditionalFormatting sqref="E38:E39 E25:E26 E14:E15 E22 E18:E19">
    <cfRule type="expression" dxfId="49" priority="24">
      <formula>MOD(ROW(),2)=0</formula>
    </cfRule>
    <cfRule type="expression" dxfId="48" priority="25">
      <formula>MOD(ROW(),2)=1</formula>
    </cfRule>
  </conditionalFormatting>
  <conditionalFormatting sqref="A38 A39:B39 D39 C14:D15 A14:A15 A22:D22 A17:A19 C17:D19">
    <cfRule type="expression" dxfId="47" priority="18">
      <formula>MOD(ROW(),2)=0</formula>
    </cfRule>
  </conditionalFormatting>
  <conditionalFormatting sqref="A40:D40">
    <cfRule type="expression" dxfId="46" priority="17">
      <formula>MOD(ROW(),2)=0</formula>
    </cfRule>
  </conditionalFormatting>
  <conditionalFormatting sqref="E40">
    <cfRule type="expression" dxfId="45" priority="15">
      <formula>MOD(ROW(),2)=0</formula>
    </cfRule>
    <cfRule type="expression" dxfId="44" priority="16">
      <formula>MOD(ROW(),2)=1</formula>
    </cfRule>
  </conditionalFormatting>
  <conditionalFormatting sqref="B38 D38">
    <cfRule type="expression" dxfId="43" priority="11">
      <formula>MOD(ROW(),2)=0</formula>
    </cfRule>
  </conditionalFormatting>
  <conditionalFormatting sqref="A36:D36 C37:C39">
    <cfRule type="expression" dxfId="42" priority="10">
      <formula>MOD(ROW(),2)=0</formula>
    </cfRule>
  </conditionalFormatting>
  <conditionalFormatting sqref="E36">
    <cfRule type="expression" dxfId="41" priority="8">
      <formula>MOD(ROW(),2)=0</formula>
    </cfRule>
    <cfRule type="expression" dxfId="40" priority="9">
      <formula>MOD(ROW(),2)=1</formula>
    </cfRule>
  </conditionalFormatting>
  <conditionalFormatting sqref="A24:D24">
    <cfRule type="expression" dxfId="39" priority="7">
      <formula>MOD(ROW(),2)=0</formula>
    </cfRule>
  </conditionalFormatting>
  <conditionalFormatting sqref="D26">
    <cfRule type="expression" dxfId="38" priority="4">
      <formula>MOD(ROW(),2)=0</formula>
    </cfRule>
  </conditionalFormatting>
  <conditionalFormatting sqref="A27:D27 A26 C26 A25:D25">
    <cfRule type="expression" dxfId="37" priority="49">
      <formula>MOD(ROW(),2)=0</formula>
    </cfRule>
  </conditionalFormatting>
  <conditionalFormatting sqref="E27">
    <cfRule type="expression" dxfId="36" priority="47">
      <formula>MOD(ROW(),2)=0</formula>
    </cfRule>
    <cfRule type="expression" dxfId="35" priority="48">
      <formula>MOD(ROW(),2)=1</formula>
    </cfRule>
  </conditionalFormatting>
  <conditionalFormatting sqref="E12">
    <cfRule type="expression" dxfId="34" priority="38">
      <formula>MOD(ROW(),2)=0</formula>
    </cfRule>
    <cfRule type="expression" dxfId="33" priority="39">
      <formula>MOD(ROW(),2)=1</formula>
    </cfRule>
  </conditionalFormatting>
  <conditionalFormatting sqref="E13">
    <cfRule type="expression" dxfId="32" priority="34">
      <formula>MOD(ROW(),2)=0</formula>
    </cfRule>
    <cfRule type="expression" dxfId="31" priority="35">
      <formula>MOD(ROW(),2)=1</formula>
    </cfRule>
  </conditionalFormatting>
  <conditionalFormatting sqref="A10 C10:D10">
    <cfRule type="expression" dxfId="30" priority="46">
      <formula>MOD(ROW(),2)=0</formula>
    </cfRule>
  </conditionalFormatting>
  <conditionalFormatting sqref="E10">
    <cfRule type="expression" dxfId="29" priority="44">
      <formula>MOD(ROW(),2)=0</formula>
    </cfRule>
    <cfRule type="expression" dxfId="28" priority="45">
      <formula>MOD(ROW(),2)=1</formula>
    </cfRule>
  </conditionalFormatting>
  <conditionalFormatting sqref="C11:D11 A11">
    <cfRule type="expression" dxfId="27" priority="43">
      <formula>MOD(ROW(),2)=0</formula>
    </cfRule>
  </conditionalFormatting>
  <conditionalFormatting sqref="E11">
    <cfRule type="expression" dxfId="26" priority="41">
      <formula>MOD(ROW(),2)=0</formula>
    </cfRule>
    <cfRule type="expression" dxfId="25" priority="42">
      <formula>MOD(ROW(),2)=1</formula>
    </cfRule>
  </conditionalFormatting>
  <conditionalFormatting sqref="D12">
    <cfRule type="expression" dxfId="24" priority="40">
      <formula>MOD(ROW(),2)=0</formula>
    </cfRule>
  </conditionalFormatting>
  <conditionalFormatting sqref="C12 A12">
    <cfRule type="expression" dxfId="23" priority="37">
      <formula>MOD(ROW(),2)=0</formula>
    </cfRule>
  </conditionalFormatting>
  <conditionalFormatting sqref="C13:D13 A13">
    <cfRule type="expression" dxfId="22" priority="36">
      <formula>MOD(ROW(),2)=0</formula>
    </cfRule>
  </conditionalFormatting>
  <conditionalFormatting sqref="E17">
    <cfRule type="expression" dxfId="21" priority="32">
      <formula>MOD(ROW(),2)=0</formula>
    </cfRule>
    <cfRule type="expression" dxfId="20" priority="33">
      <formula>MOD(ROW(),2)=1</formula>
    </cfRule>
  </conditionalFormatting>
  <conditionalFormatting sqref="D20">
    <cfRule type="expression" dxfId="19" priority="31">
      <formula>MOD(ROW(),2)=0</formula>
    </cfRule>
  </conditionalFormatting>
  <conditionalFormatting sqref="A20:B20">
    <cfRule type="expression" dxfId="18" priority="30">
      <formula>MOD(ROW(),2)=0</formula>
    </cfRule>
  </conditionalFormatting>
  <conditionalFormatting sqref="E20">
    <cfRule type="expression" dxfId="17" priority="28">
      <formula>MOD(ROW(),2)=0</formula>
    </cfRule>
    <cfRule type="expression" dxfId="16" priority="29">
      <formula>MOD(ROW(),2)=1</formula>
    </cfRule>
  </conditionalFormatting>
  <conditionalFormatting sqref="C20">
    <cfRule type="expression" dxfId="15" priority="27">
      <formula>MOD(ROW(),2)=0</formula>
    </cfRule>
  </conditionalFormatting>
  <conditionalFormatting sqref="E23">
    <cfRule type="expression" dxfId="14" priority="19">
      <formula>MOD(ROW(),2)=0</formula>
    </cfRule>
    <cfRule type="expression" dxfId="13" priority="20">
      <formula>MOD(ROW(),2)=1</formula>
    </cfRule>
  </conditionalFormatting>
  <conditionalFormatting sqref="D21">
    <cfRule type="expression" dxfId="12" priority="26">
      <formula>MOD(ROW(),2)=0</formula>
    </cfRule>
  </conditionalFormatting>
  <conditionalFormatting sqref="A21:C21">
    <cfRule type="expression" dxfId="11" priority="50">
      <formula>MOD(ROW(),2)=0</formula>
    </cfRule>
  </conditionalFormatting>
  <conditionalFormatting sqref="E21">
    <cfRule type="expression" dxfId="10" priority="22">
      <formula>MOD(ROW(),2)=0</formula>
    </cfRule>
    <cfRule type="expression" dxfId="9" priority="23">
      <formula>MOD(ROW(),2)=1</formula>
    </cfRule>
  </conditionalFormatting>
  <conditionalFormatting sqref="A23:D23">
    <cfRule type="expression" dxfId="8" priority="21">
      <formula>MOD(ROW(),2)=0</formula>
    </cfRule>
  </conditionalFormatting>
  <conditionalFormatting sqref="A37:B37 D37">
    <cfRule type="expression" dxfId="7" priority="14">
      <formula>MOD(ROW(),2)=0</formula>
    </cfRule>
  </conditionalFormatting>
  <conditionalFormatting sqref="E37">
    <cfRule type="expression" dxfId="6" priority="12">
      <formula>MOD(ROW(),2)=0</formula>
    </cfRule>
    <cfRule type="expression" dxfId="5" priority="13">
      <formula>MOD(ROW(),2)=1</formula>
    </cfRule>
  </conditionalFormatting>
  <conditionalFormatting sqref="E24">
    <cfRule type="expression" dxfId="4" priority="5">
      <formula>MOD(ROW(),2)=0</formula>
    </cfRule>
    <cfRule type="expression" dxfId="3" priority="6">
      <formula>MOD(ROW(),2)=1</formula>
    </cfRule>
  </conditionalFormatting>
  <conditionalFormatting sqref="A16 C16:D16">
    <cfRule type="expression" dxfId="2" priority="1">
      <formula>MOD(ROW(),2)=0</formula>
    </cfRule>
  </conditionalFormatting>
  <conditionalFormatting sqref="E16">
    <cfRule type="expression" dxfId="1" priority="2">
      <formula>MOD(ROW(),2)=0</formula>
    </cfRule>
    <cfRule type="expression" dxfId="0" priority="3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36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SIJEČANJ </vt:lpstr>
      <vt:lpstr>List3</vt:lpstr>
      <vt:lpstr>OŽUJAK</vt:lpstr>
      <vt:lpstr>VELJAČA</vt:lpstr>
      <vt:lpstr>OŽUJAK1</vt:lpstr>
      <vt:lpstr>TRAVANJ</vt:lpstr>
      <vt:lpstr>SVIBANJ</vt:lpstr>
      <vt:lpstr>LIPANJ</vt:lpstr>
      <vt:lpstr>SRPANJ</vt:lpstr>
      <vt:lpstr>KOLOVZ</vt:lpstr>
      <vt:lpstr>RUJAN</vt:lpstr>
      <vt:lpstr>LISTOPAD</vt:lpstr>
      <vt:lpstr>STUDENI</vt:lpstr>
      <vt:lpstr>PROSINAC</vt:lpstr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OSPK</cp:lastModifiedBy>
  <cp:lastPrinted>2024-12-30T08:36:32Z</cp:lastPrinted>
  <dcterms:created xsi:type="dcterms:W3CDTF">2016-11-01T03:33:07Z</dcterms:created>
  <dcterms:modified xsi:type="dcterms:W3CDTF">2025-05-06T08:01:56Z</dcterms:modified>
</cp:coreProperties>
</file>